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Y:\LANUV\Abt1\FB17\Alle-FB17\06-MULNV-VI\01-EGFL-Schulobst\02-Grundlagen\02-Mustertexte\2024-2025 SJ Formulare\Auszahlung\"/>
    </mc:Choice>
  </mc:AlternateContent>
  <bookViews>
    <workbookView xWindow="0" yWindow="0" windowWidth="28800" windowHeight="12050" tabRatio="916"/>
  </bookViews>
  <sheets>
    <sheet name="Zusammenfassung" sheetId="1" r:id="rId1"/>
    <sheet name="LN Schule 1" sheetId="2" r:id="rId2"/>
    <sheet name="LN Schule 2" sheetId="3" r:id="rId3"/>
    <sheet name="LN Schule 3" sheetId="4" r:id="rId4"/>
    <sheet name="LN Schule 4" sheetId="5" r:id="rId5"/>
    <sheet name="LN Schule 5" sheetId="6" r:id="rId6"/>
    <sheet name="LN Schule 6" sheetId="7" r:id="rId7"/>
    <sheet name="LN Schule 7" sheetId="8" r:id="rId8"/>
    <sheet name="LN Schule 8" sheetId="9" r:id="rId9"/>
    <sheet name="LN Schule 9" sheetId="10" r:id="rId10"/>
    <sheet name="LN Schule 10" sheetId="11" r:id="rId11"/>
    <sheet name="LN Schule 11" sheetId="12" r:id="rId12"/>
    <sheet name="LN Schule 12" sheetId="13" r:id="rId13"/>
    <sheet name="LN Schule 13" sheetId="14" r:id="rId14"/>
    <sheet name="LN Schule 14" sheetId="15" r:id="rId15"/>
    <sheet name="LN Schule 15" sheetId="16" r:id="rId16"/>
  </sheets>
  <definedNames>
    <definedName name="_xlnm.Print_Area" localSheetId="1">'LN Schule 1'!$A$1:$H$60</definedName>
    <definedName name="_xlnm.Print_Area" localSheetId="10">'LN Schule 10'!$A$1:$H$60</definedName>
    <definedName name="_xlnm.Print_Area" localSheetId="11">'LN Schule 11'!$A$1:$H$60</definedName>
    <definedName name="_xlnm.Print_Area" localSheetId="12">'LN Schule 12'!$A$1:$H$60</definedName>
    <definedName name="_xlnm.Print_Area" localSheetId="13">'LN Schule 13'!$A$1:$H$60</definedName>
    <definedName name="_xlnm.Print_Area" localSheetId="14">'LN Schule 14'!$A$1:$H$60</definedName>
    <definedName name="_xlnm.Print_Area" localSheetId="15">'LN Schule 15'!$A$1:$H$60</definedName>
    <definedName name="_xlnm.Print_Area" localSheetId="2">'LN Schule 2'!$A$1:$H$60</definedName>
    <definedName name="_xlnm.Print_Area" localSheetId="3">'LN Schule 3'!$A$1:$H$60</definedName>
    <definedName name="_xlnm.Print_Area" localSheetId="4">'LN Schule 4'!$A$1:$H$60</definedName>
    <definedName name="_xlnm.Print_Area" localSheetId="5">'LN Schule 5'!$A$1:$H$60</definedName>
    <definedName name="_xlnm.Print_Area" localSheetId="6">'LN Schule 6'!$A$1:$H$60</definedName>
    <definedName name="_xlnm.Print_Area" localSheetId="7">'LN Schule 7'!$A$1:$H$60</definedName>
    <definedName name="_xlnm.Print_Area" localSheetId="8">'LN Schule 8'!$A$1:$H$60</definedName>
    <definedName name="_xlnm.Print_Area" localSheetId="9">'LN Schule 9'!$A$1:$H$60</definedName>
    <definedName name="_xlnm.Print_Area" localSheetId="0">Zusammenfassung!$B$1:$K$28</definedName>
  </definedNames>
  <calcPr calcId="162913"/>
</workbook>
</file>

<file path=xl/calcChain.xml><?xml version="1.0" encoding="utf-8"?>
<calcChain xmlns="http://schemas.openxmlformats.org/spreadsheetml/2006/main">
  <c r="H9" i="1" l="1"/>
  <c r="C7" i="16" l="1"/>
  <c r="C7" i="15"/>
  <c r="C7" i="14"/>
  <c r="C7" i="13"/>
  <c r="C7" i="12"/>
  <c r="C7" i="11"/>
  <c r="C7" i="10"/>
  <c r="C7" i="9"/>
  <c r="C7" i="8"/>
  <c r="C7" i="7"/>
  <c r="C7" i="6"/>
  <c r="C7" i="5"/>
  <c r="C7" i="4"/>
  <c r="C7" i="3"/>
  <c r="G5" i="3"/>
  <c r="G5" i="4"/>
  <c r="G5" i="5"/>
  <c r="G5" i="6"/>
  <c r="G5" i="7"/>
  <c r="G5" i="8"/>
  <c r="G5" i="9"/>
  <c r="G5" i="10"/>
  <c r="G5" i="11"/>
  <c r="G5" i="12"/>
  <c r="G5" i="13"/>
  <c r="G5" i="14"/>
  <c r="G5" i="15"/>
  <c r="G5" i="16"/>
  <c r="C6" i="16"/>
  <c r="C6" i="15"/>
  <c r="C6" i="14"/>
  <c r="C6" i="13"/>
  <c r="C6" i="12"/>
  <c r="C6" i="11"/>
  <c r="C6" i="10"/>
  <c r="C6" i="9"/>
  <c r="C6" i="8"/>
  <c r="C6" i="7"/>
  <c r="C5" i="7"/>
  <c r="C6" i="6"/>
  <c r="C6" i="5"/>
  <c r="C6" i="3"/>
  <c r="C6" i="4"/>
  <c r="C5" i="16"/>
  <c r="C5" i="15"/>
  <c r="C5" i="14"/>
  <c r="C5" i="13"/>
  <c r="C5" i="12"/>
  <c r="C5" i="11"/>
  <c r="C5" i="10"/>
  <c r="C5" i="9"/>
  <c r="C5" i="8"/>
  <c r="C5" i="6"/>
  <c r="C5" i="5"/>
  <c r="C5" i="4"/>
  <c r="C5" i="3"/>
  <c r="G2" i="14"/>
  <c r="G2" i="15"/>
  <c r="G2" i="16"/>
  <c r="G2" i="13"/>
  <c r="G2" i="12"/>
  <c r="G2" i="11"/>
  <c r="G2" i="10"/>
  <c r="G2" i="9"/>
  <c r="G2" i="8"/>
  <c r="G2" i="7"/>
  <c r="G2" i="6"/>
  <c r="G2" i="5"/>
  <c r="G2" i="4"/>
  <c r="G2" i="3"/>
  <c r="G2" i="2"/>
  <c r="G28" i="16"/>
  <c r="E28" i="16"/>
  <c r="H21" i="1" s="1"/>
  <c r="B2" i="16"/>
  <c r="F1" i="16"/>
  <c r="G28" i="15"/>
  <c r="E28" i="15"/>
  <c r="H20" i="1" s="1"/>
  <c r="B2" i="15"/>
  <c r="F1" i="15"/>
  <c r="G28" i="14"/>
  <c r="E28" i="14"/>
  <c r="H19" i="1" s="1"/>
  <c r="B2" i="14"/>
  <c r="F1" i="14"/>
  <c r="G28" i="13"/>
  <c r="E28" i="13"/>
  <c r="H18" i="1"/>
  <c r="B2" i="13"/>
  <c r="F1" i="13"/>
  <c r="G28" i="12"/>
  <c r="E28" i="12"/>
  <c r="H17" i="1" s="1"/>
  <c r="B2" i="12"/>
  <c r="F1" i="12"/>
  <c r="G28" i="11"/>
  <c r="E28" i="11"/>
  <c r="H16" i="1" s="1"/>
  <c r="B2" i="11"/>
  <c r="F1" i="11"/>
  <c r="G28" i="10"/>
  <c r="E28" i="10"/>
  <c r="H15" i="1" s="1"/>
  <c r="B2" i="10"/>
  <c r="F1" i="10"/>
  <c r="G28" i="9"/>
  <c r="E28" i="9"/>
  <c r="H14" i="1"/>
  <c r="B2" i="9"/>
  <c r="F1" i="9"/>
  <c r="G28" i="8"/>
  <c r="E28" i="8"/>
  <c r="H13" i="1" s="1"/>
  <c r="B2" i="8"/>
  <c r="F1" i="8"/>
  <c r="G28" i="7"/>
  <c r="E28" i="7"/>
  <c r="H12" i="1" s="1"/>
  <c r="B2" i="7"/>
  <c r="F1" i="7"/>
  <c r="G28" i="6"/>
  <c r="E28" i="6"/>
  <c r="H11" i="1"/>
  <c r="B2" i="6"/>
  <c r="F1" i="6"/>
  <c r="G28" i="5"/>
  <c r="E28" i="5"/>
  <c r="H10" i="1"/>
  <c r="B2" i="5"/>
  <c r="F1" i="5"/>
  <c r="G28" i="4"/>
  <c r="E28" i="4"/>
  <c r="B2" i="4"/>
  <c r="F1" i="4"/>
  <c r="G28" i="3"/>
  <c r="E28" i="3"/>
  <c r="H8" i="1"/>
  <c r="B2" i="3"/>
  <c r="F1" i="3"/>
  <c r="F1" i="2"/>
  <c r="B2" i="2"/>
  <c r="C5" i="2"/>
  <c r="G5" i="2"/>
  <c r="C6" i="2"/>
  <c r="C7" i="2"/>
  <c r="E28" i="2"/>
  <c r="H7" i="1" s="1"/>
  <c r="K7" i="1" s="1"/>
  <c r="G28" i="2"/>
  <c r="I7" i="1"/>
  <c r="H7" i="10" s="1"/>
  <c r="J7" i="1"/>
  <c r="I8" i="1"/>
  <c r="J8" i="1"/>
  <c r="I9" i="1"/>
  <c r="J9" i="1"/>
  <c r="I10" i="1"/>
  <c r="J10" i="1"/>
  <c r="I11" i="1"/>
  <c r="K11" i="1" s="1"/>
  <c r="J11" i="1"/>
  <c r="I12" i="1"/>
  <c r="J12" i="1"/>
  <c r="I13" i="1"/>
  <c r="K13" i="1" s="1"/>
  <c r="J13" i="1"/>
  <c r="I14" i="1"/>
  <c r="J14" i="1"/>
  <c r="I15" i="1"/>
  <c r="J15" i="1"/>
  <c r="I16" i="1"/>
  <c r="J16" i="1"/>
  <c r="I17" i="1"/>
  <c r="J17" i="1"/>
  <c r="I18" i="1"/>
  <c r="J18" i="1"/>
  <c r="I19" i="1"/>
  <c r="J19" i="1"/>
  <c r="I20" i="1"/>
  <c r="J20" i="1"/>
  <c r="I21" i="1"/>
  <c r="J21" i="1"/>
  <c r="K8" i="1"/>
  <c r="K9" i="1"/>
  <c r="K10" i="1"/>
  <c r="K12" i="1"/>
  <c r="K14" i="1"/>
  <c r="K15" i="1"/>
  <c r="K16" i="1"/>
  <c r="K17" i="1"/>
  <c r="K18" i="1"/>
  <c r="K19" i="1"/>
  <c r="K20" i="1"/>
  <c r="K21" i="1"/>
  <c r="H22" i="1" l="1"/>
  <c r="H7" i="4"/>
  <c r="H7" i="6"/>
  <c r="H7" i="16"/>
  <c r="H7" i="3"/>
  <c r="H7" i="14"/>
  <c r="H7" i="9"/>
  <c r="H7" i="15"/>
  <c r="H7" i="11"/>
  <c r="H7" i="8"/>
  <c r="H7" i="12"/>
  <c r="H7" i="7"/>
  <c r="H7" i="13"/>
  <c r="H7" i="5"/>
  <c r="H7" i="2"/>
  <c r="K22" i="1"/>
  <c r="J24" i="1" s="1"/>
</calcChain>
</file>

<file path=xl/sharedStrings.xml><?xml version="1.0" encoding="utf-8"?>
<sst xmlns="http://schemas.openxmlformats.org/spreadsheetml/2006/main" count="652" uniqueCount="139">
  <si>
    <t>Zusammenfassung aller Lieferungen im Abrechnungszeitraum</t>
  </si>
  <si>
    <t>(bitte Abrechnungszeitraum hier auswählen)</t>
  </si>
  <si>
    <t>Schulnummern eintragen</t>
  </si>
  <si>
    <t>Schulnr.</t>
  </si>
  <si>
    <t>Schulname</t>
  </si>
  <si>
    <t>Anschrift</t>
  </si>
  <si>
    <t>PLZ</t>
  </si>
  <si>
    <t>Ort</t>
  </si>
  <si>
    <t>Verzehr-tage</t>
  </si>
  <si>
    <t>weniger gelieferte Portionen</t>
  </si>
  <si>
    <t>beantragte Portionen</t>
  </si>
  <si>
    <t>Gesamtliefermenge in kg</t>
  </si>
  <si>
    <t>Gesamtportionen</t>
  </si>
  <si>
    <t>Liefernachweis/Quittung</t>
  </si>
  <si>
    <t>Verzehrtage im Abrechnungszeitraum</t>
  </si>
  <si>
    <t>Liefertag</t>
  </si>
  <si>
    <t>Portionen</t>
  </si>
  <si>
    <t>Gesamtgewicht in kg</t>
  </si>
  <si>
    <t>Gesamtzahl</t>
  </si>
  <si>
    <t>Datum</t>
  </si>
  <si>
    <t>Unterschrift der Schule</t>
  </si>
  <si>
    <t>absprachegemäß / mit Sachgrund weniger gelieferte Portionen</t>
  </si>
  <si>
    <t xml:space="preserve">gelieferte Erzeugnisse                                    </t>
  </si>
  <si>
    <t xml:space="preserve"> </t>
  </si>
  <si>
    <t>Lieferbetrieb-Nr.:</t>
  </si>
  <si>
    <t>Lieferbetrieb, Anschrift:</t>
  </si>
  <si>
    <t>Unterschrift des Lieferbetriebes</t>
  </si>
  <si>
    <t>Lieferbetriebsnummer</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</si>
  <si>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</si>
  <si>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</si>
  <si>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</si>
  <si>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</si>
  <si>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</si>
  <si>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</si>
  <si>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</si>
  <si>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</si>
  <si>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</si>
  <si>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</si>
  <si>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</si>
  <si>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</si>
  <si>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</si>
  <si>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</si>
  <si>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</si>
  <si>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</si>
  <si>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</si>
  <si>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</si>
  <si>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</si>
  <si>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</si>
  <si>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</si>
  <si>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</si>
  <si>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</si>
  <si>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</si>
  <si>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</si>
  <si>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</si>
  <si>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</si>
  <si>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</si>
  <si>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</si>
  <si>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</si>
  <si>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</si>
  <si>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</si>
  <si>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</si>
  <si>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</si>
  <si>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</si>
  <si>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</si>
  <si>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</si>
  <si>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</si>
  <si>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</si>
  <si>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</si>
  <si>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</si>
  <si>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</si>
  <si>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</si>
  <si>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</si>
  <si>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</si>
  <si>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</si>
  <si>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</si>
  <si>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</si>
  <si>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</si>
  <si>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</si>
  <si>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</si>
  <si>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</si>
  <si>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</si>
  <si>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</si>
  <si>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</si>
  <si>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</si>
  <si>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</si>
  <si>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</si>
  <si>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</si>
  <si>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</si>
  <si>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</si>
  <si>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</si>
  <si>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</si>
  <si>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</si>
  <si>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</si>
  <si>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</si>
  <si>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</si>
  <si>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</si>
  <si>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</si>
  <si>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</si>
  <si>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</si>
  <si>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</si>
  <si>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</si>
  <si>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</si>
  <si>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</si>
  <si>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</si>
  <si>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</si>
  <si>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</si>
  <si>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</si>
  <si>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</si>
  <si>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</si>
  <si>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</si>
  <si>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</si>
  <si>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</si>
  <si>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</si>
  <si>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</si>
  <si>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</si>
  <si>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</si>
  <si>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</si>
  <si>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</si>
  <si>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</si>
  <si>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</si>
  <si>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</si>
  <si>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</si>
  <si>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</si>
  <si>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</si>
  <si>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</si>
  <si>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</si>
  <si>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</si>
  <si>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Mit der unten stehenden Unterschrift bestätigt der Lieferbetrieb die Zweitkontrolle und Richtigkeit der Angaben im Sinne des § 264 Strafgesetzbuch (Subventionsbetrug).</t>
  </si>
  <si>
    <t>Gesamtpreis aller Lieferungen (Gesamtportionen x 0,42 €):</t>
  </si>
  <si>
    <t xml:space="preserve">Realmenge (gelieferte kg) </t>
  </si>
  <si>
    <t>gelieferte Realmenge in kg</t>
  </si>
  <si>
    <t>Schülerzahl</t>
  </si>
  <si>
    <t xml:space="preserve"> Schülerzahl</t>
  </si>
  <si>
    <t>KW 36 – 41 02.09.2024 - 11.10.2024</t>
  </si>
  <si>
    <t>KW 45 – 49 04.11.2024 - 06.12.2024</t>
  </si>
  <si>
    <t>KW 03 – 08 13.01.2025 - 21.02.2025</t>
  </si>
  <si>
    <t>KW 10 – 15 03.03.2025 - 11.04.2025</t>
  </si>
  <si>
    <t>KW 19 – 23 05.05.2025 - 06.06.2025</t>
  </si>
  <si>
    <t>KW 25 – 26 16.06.2025 - 27.06.2025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</si>
</sst>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1" x14ac:knownFonts="1">
    <font>
      <sz val="10"/>
      <name val="Arial"/>
    </font>
    <font>
      <sz val="10"/>
      <name val="Arial"/>
      <family val="2"/>
    </font>
    <font>
      <sz val="11"/>
      <name val="Arial"/>
      <family val="2"/>
    </font>
    <font>
      <sz val="10"/>
      <name val="Verdana"/>
      <family val="2"/>
    </font>
    <font>
      <sz val="9"/>
      <name val="Arial"/>
      <family val="2"/>
    </font>
    <font>
      <b/>
      <sz val="9"/>
      <name val="Arial"/>
      <family val="2"/>
    </font>
    <font>
      <b/>
      <sz val="10"/>
      <name val="Arial"/>
      <family val="2"/>
    </font>
    <font>
      <b/>
      <sz val="8"/>
      <name val="Arial"/>
      <family val="2"/>
    </font>
    <font>
      <b/>
      <sz val="12"/>
      <name val="Arial"/>
      <family val="2"/>
    </font>
    <font>
      <b/>
      <sz val="11"/>
      <name val="Arial"/>
      <family val="2"/>
    </font>
    <font>
      <sz val="10"/>
      <color indexed="8"/>
      <name val="Arial"/>
      <family val="2"/>
    </font>
  </fonts>
  <fills count="8">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51"/>
        <bgColor indexed="64"/>
      </patternFill>
    </fill>
    <fill>
      <patternFill patternType="solid">
        <fgColor indexed="50"/>
        <bgColor indexed="64"/>
      </patternFill>
    </fill>
    <fill>
      <patternFill patternType="solid">
        <fgColor indexed="26"/>
        <bgColor indexed="64"/>
      </patternFill>
    </fill>
  </fills>
  <borders count="48">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4">
    <xf numFmtId="0" fontId="0" fillId="0" borderId="0"/>
    <xf numFmtId="44" fontId="1" fillId="0" borderId="0" applyFont="0" applyFill="0" applyBorder="0" applyAlignment="0" applyProtection="0"/>
    <xf numFmtId="0" fontId="10" fillId="0" borderId="0" applyNumberFormat="0" applyFill="0" applyProtection="0"/>
    <xf numFmtId="0" fontId="3" fillId="0" borderId="0"/>
  </cellStyleXfs>
  <cellXfs count="163">
    <xf numFmtId="0" fontId="0" fillId="0" borderId="0" xfId="0"/>
    <xf numFmtId="0" fontId="0" fillId="0" borderId="0" xfId="0" applyBorder="1" applyAlignment="1" applyProtection="1">
      <alignment horizontal="center" wrapText="1"/>
      <protection hidden="1"/>
    </xf>
    <xf numFmtId="0" fontId="2" fillId="0" borderId="0" xfId="3" applyFont="1" applyBorder="1" applyAlignment="1" applyProtection="1">
      <alignment horizontal="left" wrapText="1"/>
      <protection hidden="1"/>
    </xf>
    <xf numFmtId="0" fontId="0" fillId="0" borderId="0" xfId="0" applyBorder="1" applyAlignment="1"/>
    <xf numFmtId="0" fontId="4" fillId="0" borderId="1" xfId="3" applyFont="1" applyBorder="1" applyAlignment="1" applyProtection="1">
      <alignment horizontal="center" vertical="center" wrapText="1"/>
      <protection hidden="1"/>
    </xf>
    <xf numFmtId="0" fontId="0" fillId="0" borderId="0" xfId="0" applyBorder="1"/>
    <xf numFmtId="0" fontId="4" fillId="0" borderId="2" xfId="0" applyFont="1" applyBorder="1" applyAlignment="1">
      <alignment horizontal="center" vertical="center"/>
    </xf>
    <xf numFmtId="0" fontId="0" fillId="0" borderId="4" xfId="0" applyBorder="1"/>
    <xf numFmtId="0" fontId="0" fillId="0" borderId="0" xfId="0" applyBorder="1" applyAlignment="1">
      <alignment horizontal="right"/>
    </xf>
    <xf numFmtId="0" fontId="0" fillId="0" borderId="0" xfId="0" applyFill="1" applyBorder="1"/>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0" fillId="0" borderId="7" xfId="0" applyBorder="1" applyProtection="1">
      <protection hidden="1"/>
    </xf>
    <xf numFmtId="0" fontId="6" fillId="0" borderId="2" xfId="0" applyFont="1" applyBorder="1" applyAlignment="1">
      <alignment vertical="center"/>
    </xf>
    <xf numFmtId="0" fontId="6" fillId="0" borderId="8" xfId="0" applyFont="1" applyBorder="1" applyAlignment="1">
      <alignment vertical="center"/>
    </xf>
    <xf numFmtId="0" fontId="7" fillId="0" borderId="8" xfId="0" applyFont="1" applyBorder="1" applyAlignment="1">
      <alignment vertical="center" wrapText="1"/>
    </xf>
    <xf numFmtId="2" fontId="0" fillId="0" borderId="9" xfId="0" applyNumberFormat="1" applyBorder="1"/>
    <xf numFmtId="2" fontId="0" fillId="0" borderId="10" xfId="0" applyNumberFormat="1" applyBorder="1"/>
    <xf numFmtId="0" fontId="0" fillId="0" borderId="11" xfId="0" applyBorder="1" applyProtection="1">
      <protection locked="0" hidden="1"/>
    </xf>
    <xf numFmtId="0" fontId="0" fillId="0" borderId="1" xfId="0" applyBorder="1"/>
    <xf numFmtId="1" fontId="9" fillId="0" borderId="0" xfId="0" applyNumberFormat="1" applyFont="1" applyFill="1" applyAlignment="1" applyProtection="1">
      <alignment horizontal="left"/>
      <protection locked="0"/>
    </xf>
    <xf numFmtId="49" fontId="0" fillId="0" borderId="0" xfId="0" applyNumberFormat="1"/>
    <xf numFmtId="0" fontId="3" fillId="0" borderId="0" xfId="3" applyNumberFormat="1" applyFill="1" applyAlignment="1" applyProtection="1">
      <alignment horizontal="right"/>
    </xf>
    <xf numFmtId="0" fontId="6" fillId="0" borderId="0" xfId="0" applyFont="1" applyBorder="1" applyAlignment="1">
      <alignment horizontal="center"/>
    </xf>
    <xf numFmtId="0" fontId="4" fillId="0" borderId="12" xfId="0" applyFont="1" applyBorder="1" applyAlignment="1">
      <alignment horizontal="right"/>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6" fillId="0" borderId="0" xfId="0" applyFont="1" applyBorder="1" applyAlignment="1">
      <alignment horizontal="left"/>
    </xf>
    <xf numFmtId="0" fontId="6" fillId="0" borderId="0" xfId="0" applyFont="1" applyBorder="1" applyAlignment="1">
      <alignment horizontal="right"/>
    </xf>
    <xf numFmtId="0" fontId="7" fillId="0" borderId="13" xfId="0" applyFont="1" applyBorder="1" applyAlignment="1">
      <alignment vertical="center" wrapText="1"/>
    </xf>
    <xf numFmtId="0" fontId="7" fillId="0" borderId="8" xfId="0" applyFont="1" applyBorder="1" applyAlignment="1">
      <alignment horizontal="left" vertical="center" wrapText="1"/>
    </xf>
    <xf numFmtId="0" fontId="0" fillId="0" borderId="0" xfId="0" applyBorder="1" applyAlignment="1">
      <alignment horizontal="center"/>
    </xf>
    <xf numFmtId="0" fontId="4" fillId="0" borderId="0" xfId="0" applyFont="1" applyBorder="1" applyAlignment="1" applyProtection="1">
      <alignment horizontal="center" vertical="center" wrapText="1"/>
      <protection hidden="1"/>
    </xf>
    <xf numFmtId="0" fontId="1" fillId="0" borderId="0" xfId="0" applyFont="1" applyBorder="1" applyAlignment="1">
      <alignment horizontal="center"/>
    </xf>
    <xf numFmtId="0" fontId="1" fillId="0" borderId="0" xfId="0" applyFont="1" applyBorder="1" applyAlignment="1">
      <alignment horizontal="left"/>
    </xf>
    <xf numFmtId="0" fontId="4" fillId="0" borderId="0" xfId="0" applyFont="1"/>
    <xf numFmtId="0" fontId="4" fillId="0" borderId="0" xfId="0" applyFont="1" applyBorder="1"/>
    <xf numFmtId="0" fontId="4" fillId="0" borderId="15" xfId="0" applyFont="1" applyFill="1" applyBorder="1" applyAlignment="1" applyProtection="1"/>
    <xf numFmtId="14" fontId="4" fillId="0" borderId="6" xfId="0" applyNumberFormat="1" applyFont="1" applyBorder="1" applyAlignment="1" applyProtection="1">
      <alignment horizontal="center"/>
      <protection locked="0"/>
    </xf>
    <xf numFmtId="0" fontId="4" fillId="0" borderId="16" xfId="0" applyFont="1" applyBorder="1"/>
    <xf numFmtId="0" fontId="4" fillId="0" borderId="17" xfId="0" applyFont="1" applyBorder="1"/>
    <xf numFmtId="2" fontId="4" fillId="0" borderId="18" xfId="0" applyNumberFormat="1" applyFont="1" applyBorder="1"/>
    <xf numFmtId="0" fontId="4" fillId="0" borderId="16" xfId="0" applyFont="1" applyBorder="1" applyAlignment="1">
      <alignment horizontal="right"/>
    </xf>
    <xf numFmtId="0" fontId="4" fillId="0" borderId="17" xfId="0" applyFont="1" applyBorder="1" applyAlignment="1">
      <alignment horizontal="right"/>
    </xf>
    <xf numFmtId="0" fontId="4" fillId="0" borderId="18" xfId="0" applyFont="1" applyFill="1" applyBorder="1"/>
    <xf numFmtId="14" fontId="4" fillId="0" borderId="19" xfId="0" applyNumberFormat="1" applyFont="1" applyBorder="1" applyAlignment="1" applyProtection="1">
      <alignment horizontal="center"/>
      <protection locked="0"/>
    </xf>
    <xf numFmtId="0" fontId="0" fillId="0" borderId="7" xfId="0" applyBorder="1"/>
    <xf numFmtId="49" fontId="1" fillId="0" borderId="0" xfId="0" applyNumberFormat="1" applyFont="1"/>
    <xf numFmtId="49" fontId="1" fillId="0" borderId="0" xfId="0" applyNumberFormat="1" applyFont="1" applyAlignment="1">
      <alignment horizontal="center"/>
    </xf>
    <xf numFmtId="0" fontId="7" fillId="0" borderId="15" xfId="0" applyFont="1" applyBorder="1" applyAlignment="1">
      <alignment vertical="center" wrapText="1"/>
    </xf>
    <xf numFmtId="2" fontId="6" fillId="0" borderId="20" xfId="0" applyNumberFormat="1" applyFont="1" applyBorder="1"/>
    <xf numFmtId="0" fontId="6" fillId="0" borderId="20" xfId="0" applyFont="1" applyBorder="1"/>
    <xf numFmtId="0" fontId="0" fillId="0" borderId="21" xfId="0" applyBorder="1"/>
    <xf numFmtId="2" fontId="0" fillId="0" borderId="22" xfId="0" applyNumberFormat="1" applyBorder="1"/>
    <xf numFmtId="0" fontId="8" fillId="0" borderId="0" xfId="0" applyFont="1" applyAlignment="1"/>
    <xf numFmtId="0" fontId="1" fillId="0" borderId="0" xfId="0" applyFont="1"/>
    <xf numFmtId="0" fontId="1" fillId="0" borderId="0" xfId="0" quotePrefix="1" applyFont="1"/>
    <xf numFmtId="0" fontId="0" fillId="0" borderId="23" xfId="0" applyFill="1" applyBorder="1"/>
    <xf numFmtId="0" fontId="0" fillId="0" borderId="24" xfId="0" applyFill="1" applyBorder="1"/>
    <xf numFmtId="0" fontId="0" fillId="0" borderId="25" xfId="0" applyFill="1" applyBorder="1"/>
    <xf numFmtId="0" fontId="2" fillId="2" borderId="10" xfId="0" applyFont="1" applyFill="1" applyBorder="1" applyAlignment="1" applyProtection="1">
      <alignment vertical="center"/>
      <protection locked="0"/>
    </xf>
    <xf numFmtId="0" fontId="2" fillId="2" borderId="10" xfId="0" applyFont="1" applyFill="1" applyBorder="1" applyAlignment="1" applyProtection="1">
      <alignment horizontal="center"/>
      <protection locked="0"/>
    </xf>
    <xf numFmtId="0" fontId="2" fillId="2" borderId="6"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9" xfId="0" applyFont="1" applyFill="1" applyBorder="1" applyAlignment="1" applyProtection="1">
      <alignment horizontal="center"/>
      <protection locked="0"/>
    </xf>
    <xf numFmtId="0" fontId="2" fillId="2" borderId="22" xfId="0" applyFont="1" applyFill="1" applyBorder="1" applyAlignment="1" applyProtection="1">
      <alignment horizontal="center"/>
      <protection locked="0"/>
    </xf>
    <xf numFmtId="0" fontId="4" fillId="0" borderId="26" xfId="0" applyFont="1" applyBorder="1"/>
    <xf numFmtId="0" fontId="4" fillId="0" borderId="27" xfId="0" applyFont="1" applyBorder="1"/>
    <xf numFmtId="0" fontId="4" fillId="0" borderId="24"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0" fillId="0" borderId="28" xfId="0" applyBorder="1"/>
    <xf numFmtId="0" fontId="0" fillId="0" borderId="29" xfId="0" applyBorder="1"/>
    <xf numFmtId="0" fontId="0" fillId="0" borderId="16" xfId="0" applyBorder="1"/>
    <xf numFmtId="0" fontId="0" fillId="0" borderId="10" xfId="0" applyNumberFormat="1" applyFill="1" applyBorder="1" applyProtection="1">
      <protection hidden="1"/>
    </xf>
    <xf numFmtId="0" fontId="0" fillId="0" borderId="9" xfId="0" applyNumberFormat="1" applyFill="1" applyBorder="1" applyProtection="1">
      <protection hidden="1"/>
    </xf>
    <xf numFmtId="0" fontId="0" fillId="0" borderId="22" xfId="0" applyNumberFormat="1" applyFill="1" applyBorder="1" applyProtection="1">
      <protection hidden="1"/>
    </xf>
    <xf numFmtId="0" fontId="10" fillId="0" borderId="0" xfId="2" applyNumberFormat="1" applyFont="1" applyFill="1" applyProtection="1"/>
    <xf numFmtId="0" fontId="10" fillId="3" borderId="0" xfId="2" applyNumberFormat="1" applyFont="1" applyFill="1" applyProtection="1"/>
    <xf numFmtId="0" fontId="1" fillId="4" borderId="0" xfId="0" applyNumberFormat="1" applyFont="1" applyFill="1" applyProtection="1"/>
    <xf numFmtId="0" fontId="1" fillId="0" borderId="0" xfId="2" applyNumberFormat="1" applyFont="1" applyFill="1" applyProtection="1"/>
    <xf numFmtId="0" fontId="1" fillId="5" borderId="0" xfId="0" applyNumberFormat="1" applyFont="1" applyFill="1" applyProtection="1"/>
    <xf numFmtId="0" fontId="1" fillId="3" borderId="0" xfId="0" applyNumberFormat="1" applyFont="1" applyFill="1" applyProtection="1"/>
    <xf numFmtId="0" fontId="1" fillId="3" borderId="0" xfId="2" applyNumberFormat="1" applyFont="1" applyFill="1" applyProtection="1"/>
    <xf numFmtId="0" fontId="1" fillId="0" borderId="0" xfId="2" applyNumberFormat="1" applyFont="1" applyFill="1" applyBorder="1" applyProtection="1"/>
    <xf numFmtId="0" fontId="1" fillId="5" borderId="0" xfId="0" applyNumberFormat="1" applyFont="1" applyFill="1" applyBorder="1" applyProtection="1"/>
    <xf numFmtId="0" fontId="1" fillId="4" borderId="0" xfId="0" applyNumberFormat="1" applyFont="1" applyFill="1" applyBorder="1" applyProtection="1"/>
    <xf numFmtId="0" fontId="1" fillId="6" borderId="0" xfId="0" applyNumberFormat="1" applyFont="1" applyFill="1" applyBorder="1" applyProtection="1"/>
    <xf numFmtId="0" fontId="1" fillId="5" borderId="30" xfId="0" applyNumberFormat="1" applyFont="1" applyFill="1" applyBorder="1" applyProtection="1"/>
    <xf numFmtId="0" fontId="1" fillId="5" borderId="0" xfId="2" applyNumberFormat="1" applyFont="1" applyFill="1" applyProtection="1"/>
    <xf numFmtId="0" fontId="1" fillId="0" borderId="30" xfId="2" applyNumberFormat="1" applyFont="1" applyFill="1" applyBorder="1" applyProtection="1"/>
    <xf numFmtId="0" fontId="1" fillId="7" borderId="0" xfId="2" applyNumberFormat="1" applyFont="1" applyFill="1" applyAlignment="1" applyProtection="1">
      <alignment horizontal="right"/>
    </xf>
    <xf numFmtId="0" fontId="1" fillId="7" borderId="0" xfId="2" applyNumberFormat="1" applyFont="1" applyFill="1" applyBorder="1" applyAlignment="1" applyProtection="1">
      <alignment horizontal="right"/>
    </xf>
    <xf numFmtId="0" fontId="6" fillId="0" borderId="0" xfId="0" applyFont="1" applyAlignment="1">
      <alignment horizontal="right"/>
    </xf>
    <xf numFmtId="0" fontId="5" fillId="0" borderId="17" xfId="0" applyFont="1" applyBorder="1" applyAlignment="1">
      <alignment horizontal="centerContinuous"/>
    </xf>
    <xf numFmtId="0" fontId="5" fillId="0" borderId="17" xfId="0" applyNumberFormat="1" applyFont="1" applyBorder="1" applyAlignment="1">
      <alignment horizontal="centerContinuous"/>
    </xf>
    <xf numFmtId="0" fontId="4" fillId="0" borderId="31" xfId="0" applyFont="1" applyBorder="1" applyAlignment="1" applyProtection="1">
      <alignment horizontal="centerContinuous" vertical="center" wrapText="1"/>
      <protection hidden="1"/>
    </xf>
    <xf numFmtId="0" fontId="4" fillId="0" borderId="32" xfId="0" applyFont="1" applyBorder="1" applyAlignment="1" applyProtection="1">
      <alignment horizontal="centerContinuous" vertical="center" wrapText="1"/>
      <protection hidden="1"/>
    </xf>
    <xf numFmtId="0" fontId="0" fillId="0" borderId="0" xfId="0" applyBorder="1" applyAlignment="1">
      <alignment horizontal="centerContinuous"/>
    </xf>
    <xf numFmtId="0" fontId="6" fillId="0" borderId="12" xfId="0" applyFont="1" applyBorder="1" applyAlignment="1">
      <alignment horizontal="centerContinuous"/>
    </xf>
    <xf numFmtId="0" fontId="4" fillId="0" borderId="9" xfId="0" applyFont="1" applyBorder="1" applyAlignment="1" applyProtection="1">
      <alignment horizontal="centerContinuous" vertical="center" wrapText="1"/>
      <protection hidden="1"/>
    </xf>
    <xf numFmtId="0" fontId="4" fillId="0" borderId="4" xfId="0" applyFont="1" applyBorder="1" applyAlignment="1" applyProtection="1">
      <alignment horizontal="centerContinuous" vertical="center" wrapText="1"/>
      <protection hidden="1"/>
    </xf>
    <xf numFmtId="0" fontId="4" fillId="0" borderId="33" xfId="0" applyFont="1" applyBorder="1" applyAlignment="1" applyProtection="1">
      <alignment horizontal="centerContinuous" vertical="center" wrapText="1"/>
      <protection hidden="1"/>
    </xf>
    <xf numFmtId="0" fontId="4" fillId="0" borderId="0" xfId="0" applyFont="1" applyBorder="1" applyAlignment="1" applyProtection="1">
      <alignment horizontal="centerContinuous" vertical="center" wrapText="1"/>
      <protection hidden="1"/>
    </xf>
    <xf numFmtId="0" fontId="4" fillId="0" borderId="34" xfId="3" applyFont="1" applyBorder="1" applyAlignment="1" applyProtection="1">
      <alignment horizontal="centerContinuous" vertical="center" wrapText="1"/>
      <protection hidden="1"/>
    </xf>
    <xf numFmtId="0" fontId="4" fillId="0" borderId="35" xfId="3" applyFont="1" applyBorder="1" applyAlignment="1" applyProtection="1">
      <alignment horizontal="centerContinuous" vertical="center" wrapText="1"/>
      <protection hidden="1"/>
    </xf>
    <xf numFmtId="0" fontId="4" fillId="0" borderId="25" xfId="3" applyFont="1" applyBorder="1" applyAlignment="1" applyProtection="1">
      <alignment horizontal="centerContinuous" vertical="center" wrapText="1"/>
      <protection hidden="1"/>
    </xf>
    <xf numFmtId="0" fontId="4" fillId="0" borderId="34" xfId="0" applyFont="1" applyBorder="1" applyAlignment="1" applyProtection="1">
      <alignment horizontal="centerContinuous" vertical="center" wrapText="1"/>
      <protection hidden="1"/>
    </xf>
    <xf numFmtId="0" fontId="4" fillId="0" borderId="25" xfId="0" applyFont="1" applyBorder="1" applyAlignment="1" applyProtection="1">
      <alignment horizontal="centerContinuous" vertical="center" wrapText="1"/>
      <protection hidden="1"/>
    </xf>
    <xf numFmtId="0" fontId="4" fillId="0" borderId="13" xfId="0" applyFont="1" applyBorder="1" applyAlignment="1">
      <alignment horizontal="centerContinuous" vertical="center" wrapText="1"/>
    </xf>
    <xf numFmtId="0" fontId="4" fillId="0" borderId="36" xfId="0" applyFont="1" applyBorder="1" applyAlignment="1">
      <alignment horizontal="centerContinuous" vertical="center" wrapText="1"/>
    </xf>
    <xf numFmtId="0" fontId="4" fillId="0" borderId="28" xfId="0" applyFont="1" applyBorder="1" applyAlignment="1">
      <alignment horizontal="centerContinuous" wrapText="1"/>
    </xf>
    <xf numFmtId="0" fontId="4" fillId="0" borderId="37" xfId="0" applyFont="1" applyBorder="1" applyAlignment="1">
      <alignment horizontal="centerContinuous" wrapText="1"/>
    </xf>
    <xf numFmtId="2" fontId="4" fillId="0" borderId="38" xfId="0" applyNumberFormat="1" applyFont="1" applyBorder="1" applyAlignment="1" applyProtection="1">
      <protection locked="0"/>
    </xf>
    <xf numFmtId="2" fontId="4" fillId="0" borderId="34" xfId="0" applyNumberFormat="1" applyFont="1" applyBorder="1" applyAlignment="1" applyProtection="1">
      <protection locked="0"/>
    </xf>
    <xf numFmtId="44" fontId="6" fillId="0" borderId="0" xfId="0" applyNumberFormat="1" applyFont="1"/>
    <xf numFmtId="0" fontId="10" fillId="5" borderId="0" xfId="0" applyNumberFormat="1" applyFont="1" applyFill="1" applyProtection="1"/>
    <xf numFmtId="0" fontId="10" fillId="4" borderId="0" xfId="0" applyNumberFormat="1" applyFont="1" applyFill="1" applyProtection="1"/>
    <xf numFmtId="0" fontId="7" fillId="0" borderId="7" xfId="0" applyFont="1" applyBorder="1" applyProtection="1">
      <protection hidden="1"/>
    </xf>
    <xf numFmtId="14" fontId="0" fillId="0" borderId="0" xfId="0" applyNumberFormat="1" applyAlignment="1">
      <alignment horizontal="right"/>
    </xf>
    <xf numFmtId="0" fontId="0" fillId="0" borderId="11" xfId="0" applyBorder="1"/>
    <xf numFmtId="0" fontId="2" fillId="2" borderId="39" xfId="0" applyFont="1" applyFill="1" applyBorder="1" applyAlignment="1" applyProtection="1">
      <alignment vertical="center"/>
      <protection locked="0"/>
    </xf>
    <xf numFmtId="0" fontId="2" fillId="2" borderId="40" xfId="0" applyFont="1" applyFill="1" applyBorder="1" applyAlignment="1" applyProtection="1">
      <alignment vertical="center"/>
      <protection locked="0"/>
    </xf>
    <xf numFmtId="0" fontId="0" fillId="0" borderId="41" xfId="0" applyBorder="1"/>
    <xf numFmtId="49" fontId="6" fillId="0" borderId="0" xfId="0" applyNumberFormat="1" applyFont="1" applyBorder="1" applyAlignment="1">
      <alignment vertical="justify" wrapText="1"/>
    </xf>
    <xf numFmtId="49" fontId="1" fillId="0" borderId="0" xfId="0" applyNumberFormat="1" applyFont="1" applyBorder="1" applyAlignment="1">
      <alignment vertical="justify" wrapText="1"/>
    </xf>
    <xf numFmtId="0" fontId="0" fillId="0" borderId="0" xfId="0" applyAlignment="1">
      <alignment horizontal="right"/>
    </xf>
    <xf numFmtId="0" fontId="1" fillId="0" borderId="0" xfId="0" applyFont="1" applyAlignment="1">
      <alignment horizontal="right"/>
    </xf>
    <xf numFmtId="49" fontId="4" fillId="2" borderId="42" xfId="0" applyNumberFormat="1" applyFont="1" applyFill="1" applyBorder="1" applyAlignment="1" applyProtection="1">
      <alignment horizontal="center" vertical="center" wrapText="1"/>
      <protection locked="0"/>
    </xf>
    <xf numFmtId="4" fontId="1" fillId="0" borderId="0" xfId="0" applyNumberFormat="1" applyFont="1" applyAlignment="1">
      <alignment wrapText="1"/>
    </xf>
    <xf numFmtId="0" fontId="0" fillId="0" borderId="43" xfId="0" applyBorder="1"/>
    <xf numFmtId="0" fontId="0" fillId="0" borderId="44" xfId="0" applyBorder="1"/>
    <xf numFmtId="0" fontId="6" fillId="0" borderId="44" xfId="0" applyFont="1" applyBorder="1" applyAlignment="1">
      <alignment horizontal="right"/>
    </xf>
    <xf numFmtId="0" fontId="5" fillId="0" borderId="14" xfId="0" applyFont="1" applyFill="1" applyBorder="1" applyAlignment="1" applyProtection="1">
      <alignment vertical="center" wrapText="1"/>
      <protection hidden="1"/>
    </xf>
    <xf numFmtId="0" fontId="4" fillId="0" borderId="3" xfId="0" applyFont="1" applyFill="1" applyBorder="1" applyAlignment="1">
      <alignment horizontal="center" vertical="center" wrapText="1"/>
    </xf>
    <xf numFmtId="0" fontId="5" fillId="0" borderId="14" xfId="0" applyFont="1" applyFill="1" applyBorder="1" applyAlignment="1" applyProtection="1">
      <alignment horizontal="center" vertical="center" wrapText="1"/>
      <protection hidden="1"/>
    </xf>
    <xf numFmtId="44" fontId="6" fillId="0" borderId="44" xfId="1" applyFont="1" applyBorder="1" applyAlignment="1"/>
    <xf numFmtId="0" fontId="0" fillId="0" borderId="45" xfId="0" applyBorder="1" applyAlignment="1"/>
    <xf numFmtId="49" fontId="9" fillId="2" borderId="43" xfId="0" applyNumberFormat="1" applyFont="1" applyFill="1" applyBorder="1" applyAlignment="1" applyProtection="1">
      <alignment horizontal="center"/>
      <protection locked="0"/>
    </xf>
    <xf numFmtId="49" fontId="9" fillId="2" borderId="44" xfId="0" applyNumberFormat="1" applyFont="1" applyFill="1" applyBorder="1" applyAlignment="1" applyProtection="1">
      <alignment horizontal="center"/>
      <protection locked="0"/>
    </xf>
    <xf numFmtId="49" fontId="9" fillId="2" borderId="45" xfId="0" applyNumberFormat="1" applyFont="1" applyFill="1" applyBorder="1" applyAlignment="1" applyProtection="1">
      <alignment horizontal="center"/>
      <protection locked="0"/>
    </xf>
    <xf numFmtId="0" fontId="9" fillId="0" borderId="43" xfId="0" applyFont="1" applyBorder="1" applyAlignment="1">
      <alignment horizontal="center" vertical="center"/>
    </xf>
    <xf numFmtId="0" fontId="9" fillId="0" borderId="45" xfId="0" applyFont="1" applyBorder="1" applyAlignment="1">
      <alignment horizontal="center" vertical="center"/>
    </xf>
    <xf numFmtId="0" fontId="2" fillId="2" borderId="43"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2" fillId="2" borderId="45" xfId="0" applyFont="1" applyFill="1" applyBorder="1" applyAlignment="1" applyProtection="1">
      <alignment horizontal="center" vertical="center" wrapText="1"/>
      <protection locked="0"/>
    </xf>
    <xf numFmtId="0" fontId="6" fillId="0" borderId="43" xfId="0" applyFont="1" applyBorder="1" applyAlignment="1">
      <alignment horizontal="center"/>
    </xf>
    <xf numFmtId="0" fontId="6" fillId="0" borderId="45" xfId="0" applyFont="1" applyBorder="1" applyAlignment="1">
      <alignment horizontal="center"/>
    </xf>
    <xf numFmtId="0" fontId="9" fillId="0" borderId="43" xfId="0" applyFont="1" applyBorder="1" applyAlignment="1">
      <alignment horizontal="left" vertical="center"/>
    </xf>
    <xf numFmtId="0" fontId="0" fillId="0" borderId="44" xfId="0" applyBorder="1" applyAlignment="1">
      <alignment vertical="center"/>
    </xf>
    <xf numFmtId="0" fontId="4" fillId="0" borderId="9" xfId="0" applyFont="1" applyBorder="1" applyAlignment="1" applyProtection="1">
      <alignment horizontal="left"/>
      <protection locked="0"/>
    </xf>
    <xf numFmtId="0" fontId="4" fillId="0" borderId="28"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4" fillId="0" borderId="37" xfId="0" applyFont="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0" fontId="4" fillId="0" borderId="17"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6" fillId="0" borderId="0" xfId="0" applyFont="1" applyBorder="1" applyAlignment="1" applyProtection="1">
      <alignment horizontal="left" vertical="top" wrapText="1"/>
      <protection locked="0" hidden="1"/>
    </xf>
    <xf numFmtId="49" fontId="1" fillId="0" borderId="0" xfId="0" applyNumberFormat="1" applyFont="1" applyBorder="1" applyAlignment="1">
      <alignment horizontal="justify" vertical="justify" wrapText="1"/>
    </xf>
    <xf numFmtId="49" fontId="6" fillId="0" borderId="0" xfId="0" applyNumberFormat="1" applyFont="1" applyBorder="1" applyAlignment="1">
      <alignment horizontal="justify" vertical="justify" wrapText="1"/>
    </xf>
    <xf numFmtId="0" fontId="4" fillId="0" borderId="46" xfId="0" applyFont="1" applyBorder="1" applyAlignment="1" applyProtection="1">
      <alignment horizontal="center"/>
      <protection locked="0"/>
    </xf>
    <xf numFmtId="0" fontId="4" fillId="0" borderId="47"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22" xfId="0" applyFont="1" applyBorder="1" applyAlignment="1" applyProtection="1">
      <alignment horizontal="left"/>
      <protection locked="0"/>
    </xf>
  </cellXfs>
  <cellStyles count="4">
    <cellStyle name="Euro" xfId="1"/>
    <cellStyle name="Standard" xfId="0" builtinId="0"/>
    <cellStyle name="Standard 3" xfId="2"/>
    <cellStyle name="Standard_Tabelle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28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290"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1035" name="Rechteck 8">
          <a:extLst/>
        </xdr:cNvPr>
        <xdr:cNvSpPr txBox="1">
          <a:spLocks noChangeArrowheads="1"/>
        </xdr:cNvSpPr>
      </xdr:nvSpPr>
      <xdr:spPr bwMode="auto">
        <a:xfrm>
          <a:off x="3977640" y="8976360"/>
          <a:ext cx="2240280" cy="1028700"/>
        </a:xfrm>
        <a:prstGeom prst="rect">
          <a:avLst/>
        </a:prstGeom>
        <a:no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1036" name="Rechteck 5">
          <a:extLst/>
        </xdr:cNvPr>
        <xdr:cNvSpPr txBox="1">
          <a:spLocks noChangeArrowheads="1"/>
        </xdr:cNvSpPr>
      </xdr:nvSpPr>
      <xdr:spPr bwMode="auto">
        <a:xfrm>
          <a:off x="3977640" y="7764780"/>
          <a:ext cx="2240280" cy="1036320"/>
        </a:xfrm>
        <a:prstGeom prst="rect">
          <a:avLst/>
        </a:prstGeom>
        <a:no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0</xdr:col>
      <xdr:colOff>171450</xdr:colOff>
      <xdr:row>28</xdr:row>
      <xdr:rowOff>35718</xdr:rowOff>
    </xdr:from>
    <xdr:to>
      <xdr:col>7</xdr:col>
      <xdr:colOff>619856</xdr:colOff>
      <xdr:row>41</xdr:row>
      <xdr:rowOff>133349</xdr:rowOff>
    </xdr:to>
    <xdr:sp macro="" textlink="">
      <xdr:nvSpPr>
        <xdr:cNvPr id="2" name="Textfeld 1"/>
        <xdr:cNvSpPr txBox="1"/>
      </xdr:nvSpPr>
      <xdr:spPr>
        <a:xfrm>
          <a:off x="171450" y="4963318"/>
          <a:ext cx="6061806" cy="1875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06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065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0</xdr:colOff>
      <xdr:row>29</xdr:row>
      <xdr:rowOff>0</xdr:rowOff>
    </xdr:from>
    <xdr:to>
      <xdr:col>7</xdr:col>
      <xdr:colOff>619125</xdr:colOff>
      <xdr:row>42</xdr:row>
      <xdr:rowOff>104775</xdr:rowOff>
    </xdr:to>
    <xdr:sp macro="" textlink="">
      <xdr:nvSpPr>
        <xdr:cNvPr id="6" name="Textfeld 5"/>
        <xdr:cNvSpPr txBox="1"/>
      </xdr:nvSpPr>
      <xdr:spPr>
        <a:xfrm>
          <a:off x="180975" y="5076825"/>
          <a:ext cx="5895975"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167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1680"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609601</xdr:colOff>
      <xdr:row>42</xdr:row>
      <xdr:rowOff>85725</xdr:rowOff>
    </xdr:to>
    <xdr:sp macro="" textlink="">
      <xdr:nvSpPr>
        <xdr:cNvPr id="6" name="Textfeld 5"/>
        <xdr:cNvSpPr txBox="1"/>
      </xdr:nvSpPr>
      <xdr:spPr>
        <a:xfrm>
          <a:off x="180976" y="5076825"/>
          <a:ext cx="5886450"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270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270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619125</xdr:colOff>
      <xdr:row>42</xdr:row>
      <xdr:rowOff>104775</xdr:rowOff>
    </xdr:to>
    <xdr:sp macro="" textlink="">
      <xdr:nvSpPr>
        <xdr:cNvPr id="6" name="Textfeld 5"/>
        <xdr:cNvSpPr txBox="1"/>
      </xdr:nvSpPr>
      <xdr:spPr>
        <a:xfrm>
          <a:off x="180976" y="5076825"/>
          <a:ext cx="5895974"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372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3728"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0</xdr:colOff>
      <xdr:row>29</xdr:row>
      <xdr:rowOff>0</xdr:rowOff>
    </xdr:from>
    <xdr:to>
      <xdr:col>7</xdr:col>
      <xdr:colOff>619125</xdr:colOff>
      <xdr:row>42</xdr:row>
      <xdr:rowOff>66675</xdr:rowOff>
    </xdr:to>
    <xdr:sp macro="" textlink="">
      <xdr:nvSpPr>
        <xdr:cNvPr id="6" name="Textfeld 5"/>
        <xdr:cNvSpPr txBox="1"/>
      </xdr:nvSpPr>
      <xdr:spPr>
        <a:xfrm>
          <a:off x="180975" y="5076825"/>
          <a:ext cx="5895975"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47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4752"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609601</xdr:colOff>
      <xdr:row>42</xdr:row>
      <xdr:rowOff>66675</xdr:rowOff>
    </xdr:to>
    <xdr:sp macro="" textlink="">
      <xdr:nvSpPr>
        <xdr:cNvPr id="6" name="Textfeld 5"/>
        <xdr:cNvSpPr txBox="1"/>
      </xdr:nvSpPr>
      <xdr:spPr>
        <a:xfrm>
          <a:off x="180976" y="5076825"/>
          <a:ext cx="588645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1577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1577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28</xdr:row>
      <xdr:rowOff>57149</xdr:rowOff>
    </xdr:from>
    <xdr:to>
      <xdr:col>7</xdr:col>
      <xdr:colOff>628651</xdr:colOff>
      <xdr:row>42</xdr:row>
      <xdr:rowOff>95249</xdr:rowOff>
    </xdr:to>
    <xdr:sp macro="" textlink="">
      <xdr:nvSpPr>
        <xdr:cNvPr id="6" name="Textfeld 5"/>
        <xdr:cNvSpPr txBox="1"/>
      </xdr:nvSpPr>
      <xdr:spPr>
        <a:xfrm>
          <a:off x="180976" y="5076824"/>
          <a:ext cx="5905500"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723900</xdr:colOff>
      <xdr:row>53</xdr:row>
      <xdr:rowOff>1271</xdr:rowOff>
    </xdr:from>
    <xdr:to>
      <xdr:col>7</xdr:col>
      <xdr:colOff>543982</xdr:colOff>
      <xdr:row>59</xdr:row>
      <xdr:rowOff>21</xdr:rowOff>
    </xdr:to>
    <xdr:sp macro="" textlink="">
      <xdr:nvSpPr>
        <xdr:cNvPr id="2059" name="Rechteck 3">
          <a:extLst/>
        </xdr:cNvPr>
        <xdr:cNvSpPr txBox="1">
          <a:spLocks noChangeArrowheads="1"/>
        </xdr:cNvSpPr>
      </xdr:nvSpPr>
      <xdr:spPr bwMode="auto">
        <a:xfrm>
          <a:off x="3948596" y="9034836"/>
          <a:ext cx="2216516" cy="998185"/>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Firmenstempel</a:t>
          </a:r>
          <a:endParaRPr lang="de-DE"/>
        </a:p>
      </xdr:txBody>
    </xdr:sp>
    <xdr:clientData/>
  </xdr:twoCellAnchor>
  <xdr:twoCellAnchor>
    <xdr:from>
      <xdr:col>4</xdr:col>
      <xdr:colOff>751509</xdr:colOff>
      <xdr:row>46</xdr:row>
      <xdr:rowOff>37823</xdr:rowOff>
    </xdr:from>
    <xdr:to>
      <xdr:col>7</xdr:col>
      <xdr:colOff>571591</xdr:colOff>
      <xdr:row>51</xdr:row>
      <xdr:rowOff>133312</xdr:rowOff>
    </xdr:to>
    <xdr:sp macro="" textlink="">
      <xdr:nvSpPr>
        <xdr:cNvPr id="2060" name="Rechteck 4">
          <a:extLst/>
        </xdr:cNvPr>
        <xdr:cNvSpPr txBox="1">
          <a:spLocks noChangeArrowheads="1"/>
        </xdr:cNvSpPr>
      </xdr:nvSpPr>
      <xdr:spPr bwMode="auto">
        <a:xfrm>
          <a:off x="3976205" y="7911823"/>
          <a:ext cx="2216516" cy="934793"/>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24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1380</xdr:rowOff>
    </xdr:to>
    <xdr:pic>
      <xdr:nvPicPr>
        <xdr:cNvPr id="246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563162</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r>
            <a:rPr lang="de-DE" sz="900" b="0" i="0" baseline="0">
              <a:effectLst/>
              <a:latin typeface="Arial" panose="020B0604020202020204" pitchFamily="34" charset="0"/>
              <a:ea typeface="+mn-ea"/>
              <a:cs typeface="Arial" panose="020B0604020202020204" pitchFamily="34" charset="0"/>
            </a:rPr>
            <a:t>Lieferbetriebsstempel</a:t>
          </a:r>
          <a:endParaRPr lang="de-DE" sz="900">
            <a:effectLst/>
            <a:latin typeface="Arial" panose="020B0604020202020204" pitchFamily="34" charset="0"/>
            <a:cs typeface="Arial" panose="020B0604020202020204" pitchFamily="34" charset="0"/>
          </a:endParaRPr>
        </a:p>
      </xdr:txBody>
    </xdr:sp>
    <xdr:clientData/>
  </xdr:twoCellAnchor>
  <xdr:twoCellAnchor>
    <xdr:from>
      <xdr:col>1</xdr:col>
      <xdr:colOff>9525</xdr:colOff>
      <xdr:row>29</xdr:row>
      <xdr:rowOff>9524</xdr:rowOff>
    </xdr:from>
    <xdr:to>
      <xdr:col>7</xdr:col>
      <xdr:colOff>630115</xdr:colOff>
      <xdr:row>42</xdr:row>
      <xdr:rowOff>47624</xdr:rowOff>
    </xdr:to>
    <xdr:sp macro="" textlink="">
      <xdr:nvSpPr>
        <xdr:cNvPr id="7" name="Textfeld 6"/>
        <xdr:cNvSpPr txBox="1"/>
      </xdr:nvSpPr>
      <xdr:spPr>
        <a:xfrm>
          <a:off x="190500" y="5086349"/>
          <a:ext cx="5897440"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719016</xdr:colOff>
      <xdr:row>53</xdr:row>
      <xdr:rowOff>11040</xdr:rowOff>
    </xdr:from>
    <xdr:to>
      <xdr:col>7</xdr:col>
      <xdr:colOff>545522</xdr:colOff>
      <xdr:row>59</xdr:row>
      <xdr:rowOff>9790</xdr:rowOff>
    </xdr:to>
    <xdr:sp macro="" textlink="">
      <xdr:nvSpPr>
        <xdr:cNvPr id="3083" name="Rechteck 3">
          <a:extLst/>
        </xdr:cNvPr>
        <xdr:cNvSpPr txBox="1">
          <a:spLocks noChangeArrowheads="1"/>
        </xdr:cNvSpPr>
      </xdr:nvSpPr>
      <xdr:spPr bwMode="auto">
        <a:xfrm>
          <a:off x="3937978" y="9067117"/>
          <a:ext cx="2219967" cy="1000096"/>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29308</xdr:rowOff>
    </xdr:from>
    <xdr:to>
      <xdr:col>7</xdr:col>
      <xdr:colOff>550406</xdr:colOff>
      <xdr:row>51</xdr:row>
      <xdr:rowOff>127791</xdr:rowOff>
    </xdr:to>
    <xdr:sp macro="" textlink="">
      <xdr:nvSpPr>
        <xdr:cNvPr id="3084" name="Rechteck 4">
          <a:extLst/>
        </xdr:cNvPr>
        <xdr:cNvSpPr txBox="1">
          <a:spLocks noChangeArrowheads="1"/>
        </xdr:cNvSpPr>
      </xdr:nvSpPr>
      <xdr:spPr bwMode="auto">
        <a:xfrm>
          <a:off x="3942862" y="7922846"/>
          <a:ext cx="2219967" cy="938637"/>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Schulstempel</a:t>
          </a:r>
          <a:endParaRPr lang="de-DE"/>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348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3488"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9526</xdr:colOff>
      <xdr:row>28</xdr:row>
      <xdr:rowOff>57149</xdr:rowOff>
    </xdr:from>
    <xdr:to>
      <xdr:col>7</xdr:col>
      <xdr:colOff>630116</xdr:colOff>
      <xdr:row>42</xdr:row>
      <xdr:rowOff>38099</xdr:rowOff>
    </xdr:to>
    <xdr:sp macro="" textlink="">
      <xdr:nvSpPr>
        <xdr:cNvPr id="7" name="Textfeld 6"/>
        <xdr:cNvSpPr txBox="1"/>
      </xdr:nvSpPr>
      <xdr:spPr>
        <a:xfrm>
          <a:off x="190501" y="5076824"/>
          <a:ext cx="5897440"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738554</xdr:colOff>
      <xdr:row>46</xdr:row>
      <xdr:rowOff>12700</xdr:rowOff>
    </xdr:from>
    <xdr:to>
      <xdr:col>7</xdr:col>
      <xdr:colOff>577850</xdr:colOff>
      <xdr:row>52</xdr:row>
      <xdr:rowOff>6350</xdr:rowOff>
    </xdr:to>
    <xdr:sp macro="" textlink="">
      <xdr:nvSpPr>
        <xdr:cNvPr id="4108" name="Rechteck 4">
          <a:extLst/>
        </xdr:cNvPr>
        <xdr:cNvSpPr txBox="1">
          <a:spLocks noChangeArrowheads="1"/>
        </xdr:cNvSpPr>
      </xdr:nvSpPr>
      <xdr:spPr bwMode="auto">
        <a:xfrm>
          <a:off x="3958004" y="7778750"/>
          <a:ext cx="2233246" cy="9842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451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4512"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16670"/>
          <a:ext cx="2239636"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609601</xdr:colOff>
      <xdr:row>42</xdr:row>
      <xdr:rowOff>10258</xdr:rowOff>
    </xdr:to>
    <xdr:sp macro="" textlink="">
      <xdr:nvSpPr>
        <xdr:cNvPr id="6" name="Textfeld 5"/>
        <xdr:cNvSpPr txBox="1"/>
      </xdr:nvSpPr>
      <xdr:spPr>
        <a:xfrm>
          <a:off x="180976" y="5076825"/>
          <a:ext cx="5886450" cy="186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743438</xdr:colOff>
      <xdr:row>53</xdr:row>
      <xdr:rowOff>1270</xdr:rowOff>
    </xdr:from>
    <xdr:to>
      <xdr:col>7</xdr:col>
      <xdr:colOff>569944</xdr:colOff>
      <xdr:row>59</xdr:row>
      <xdr:rowOff>20</xdr:rowOff>
    </xdr:to>
    <xdr:sp macro="" textlink="">
      <xdr:nvSpPr>
        <xdr:cNvPr id="5131" name="Rechteck 3">
          <a:extLst/>
        </xdr:cNvPr>
        <xdr:cNvSpPr txBox="1">
          <a:spLocks noChangeArrowheads="1"/>
        </xdr:cNvSpPr>
      </xdr:nvSpPr>
      <xdr:spPr bwMode="auto">
        <a:xfrm>
          <a:off x="3962400" y="9057347"/>
          <a:ext cx="2219967" cy="1000096"/>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Firmenstempel</a:t>
          </a:r>
          <a:endParaRPr lang="de-DE"/>
        </a:p>
      </xdr:txBody>
    </xdr:sp>
    <xdr:clientData/>
  </xdr:twoCellAnchor>
  <xdr:twoCellAnchor>
    <xdr:from>
      <xdr:col>4</xdr:col>
      <xdr:colOff>738554</xdr:colOff>
      <xdr:row>46</xdr:row>
      <xdr:rowOff>19539</xdr:rowOff>
    </xdr:from>
    <xdr:to>
      <xdr:col>7</xdr:col>
      <xdr:colOff>565060</xdr:colOff>
      <xdr:row>51</xdr:row>
      <xdr:rowOff>118022</xdr:rowOff>
    </xdr:to>
    <xdr:sp macro="" textlink="">
      <xdr:nvSpPr>
        <xdr:cNvPr id="5132" name="Rechteck 4">
          <a:extLst/>
        </xdr:cNvPr>
        <xdr:cNvSpPr txBox="1">
          <a:spLocks noChangeArrowheads="1"/>
        </xdr:cNvSpPr>
      </xdr:nvSpPr>
      <xdr:spPr bwMode="auto">
        <a:xfrm>
          <a:off x="3957516" y="7913077"/>
          <a:ext cx="2219967" cy="938637"/>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Schulstempel</a:t>
          </a:r>
          <a:endParaRPr lang="de-DE"/>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55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5536"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628651</xdr:colOff>
      <xdr:row>42</xdr:row>
      <xdr:rowOff>85725</xdr:rowOff>
    </xdr:to>
    <xdr:sp macro="" textlink="">
      <xdr:nvSpPr>
        <xdr:cNvPr id="10" name="Textfeld 9"/>
        <xdr:cNvSpPr txBox="1"/>
      </xdr:nvSpPr>
      <xdr:spPr>
        <a:xfrm>
          <a:off x="180976" y="5076825"/>
          <a:ext cx="5905500"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728785</xdr:colOff>
      <xdr:row>52</xdr:row>
      <xdr:rowOff>157578</xdr:rowOff>
    </xdr:from>
    <xdr:to>
      <xdr:col>7</xdr:col>
      <xdr:colOff>555291</xdr:colOff>
      <xdr:row>58</xdr:row>
      <xdr:rowOff>156328</xdr:rowOff>
    </xdr:to>
    <xdr:sp macro="" textlink="">
      <xdr:nvSpPr>
        <xdr:cNvPr id="6155" name="Rechteck 3">
          <a:extLst/>
        </xdr:cNvPr>
        <xdr:cNvSpPr txBox="1">
          <a:spLocks noChangeArrowheads="1"/>
        </xdr:cNvSpPr>
      </xdr:nvSpPr>
      <xdr:spPr bwMode="auto">
        <a:xfrm>
          <a:off x="3947747" y="9052463"/>
          <a:ext cx="2219967" cy="1000096"/>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Firmenstempel</a:t>
          </a:r>
          <a:endParaRPr lang="de-DE"/>
        </a:p>
      </xdr:txBody>
    </xdr:sp>
    <xdr:clientData/>
  </xdr:twoCellAnchor>
  <xdr:twoCellAnchor>
    <xdr:from>
      <xdr:col>4</xdr:col>
      <xdr:colOff>723900</xdr:colOff>
      <xdr:row>46</xdr:row>
      <xdr:rowOff>39077</xdr:rowOff>
    </xdr:from>
    <xdr:to>
      <xdr:col>7</xdr:col>
      <xdr:colOff>550406</xdr:colOff>
      <xdr:row>51</xdr:row>
      <xdr:rowOff>137560</xdr:rowOff>
    </xdr:to>
    <xdr:sp macro="" textlink="">
      <xdr:nvSpPr>
        <xdr:cNvPr id="6156" name="Rechteck 4">
          <a:extLst/>
        </xdr:cNvPr>
        <xdr:cNvSpPr txBox="1">
          <a:spLocks noChangeArrowheads="1"/>
        </xdr:cNvSpPr>
      </xdr:nvSpPr>
      <xdr:spPr bwMode="auto">
        <a:xfrm>
          <a:off x="3942862" y="7932615"/>
          <a:ext cx="2219967" cy="938637"/>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ctr" upright="1"/>
        <a:lstStyle/>
        <a:p>
          <a:pPr algn="ctr" rtl="0">
            <a:defRPr sz="1000"/>
          </a:pPr>
          <a:r>
            <a:rPr lang="de-DE" sz="900" b="0" i="0" u="none" strike="noStrike" baseline="0">
              <a:solidFill>
                <a:srgbClr val="000000"/>
              </a:solidFill>
              <a:latin typeface="Calibri"/>
            </a:rPr>
            <a:t>Schulstempel</a:t>
          </a:r>
          <a:endParaRPr lang="de-DE"/>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655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6560"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0</xdr:colOff>
      <xdr:row>28</xdr:row>
      <xdr:rowOff>57149</xdr:rowOff>
    </xdr:from>
    <xdr:to>
      <xdr:col>7</xdr:col>
      <xdr:colOff>628650</xdr:colOff>
      <xdr:row>42</xdr:row>
      <xdr:rowOff>76199</xdr:rowOff>
    </xdr:to>
    <xdr:sp macro="" textlink="">
      <xdr:nvSpPr>
        <xdr:cNvPr id="10" name="Textfeld 9"/>
        <xdr:cNvSpPr txBox="1"/>
      </xdr:nvSpPr>
      <xdr:spPr>
        <a:xfrm>
          <a:off x="180975" y="5076824"/>
          <a:ext cx="5905500" cy="193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728785</xdr:colOff>
      <xdr:row>46</xdr:row>
      <xdr:rowOff>112346</xdr:rowOff>
    </xdr:from>
    <xdr:to>
      <xdr:col>7</xdr:col>
      <xdr:colOff>555291</xdr:colOff>
      <xdr:row>52</xdr:row>
      <xdr:rowOff>49636</xdr:rowOff>
    </xdr:to>
    <xdr:sp macro="" textlink="">
      <xdr:nvSpPr>
        <xdr:cNvPr id="7180" name="Rechteck 4">
          <a:extLst/>
        </xdr:cNvPr>
        <xdr:cNvSpPr txBox="1">
          <a:spLocks noChangeArrowheads="1"/>
        </xdr:cNvSpPr>
      </xdr:nvSpPr>
      <xdr:spPr bwMode="auto">
        <a:xfrm>
          <a:off x="3947747" y="8005884"/>
          <a:ext cx="2219967" cy="938637"/>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editAs="oneCell">
    <xdr:from>
      <xdr:col>0</xdr:col>
      <xdr:colOff>19050</xdr:colOff>
      <xdr:row>47</xdr:row>
      <xdr:rowOff>38100</xdr:rowOff>
    </xdr:from>
    <xdr:to>
      <xdr:col>1</xdr:col>
      <xdr:colOff>190500</xdr:colOff>
      <xdr:row>49</xdr:row>
      <xdr:rowOff>142875</xdr:rowOff>
    </xdr:to>
    <xdr:pic>
      <xdr:nvPicPr>
        <xdr:cNvPr id="758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758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29</xdr:row>
      <xdr:rowOff>0</xdr:rowOff>
    </xdr:from>
    <xdr:to>
      <xdr:col>7</xdr:col>
      <xdr:colOff>609601</xdr:colOff>
      <xdr:row>42</xdr:row>
      <xdr:rowOff>47625</xdr:rowOff>
    </xdr:to>
    <xdr:sp macro="" textlink="">
      <xdr:nvSpPr>
        <xdr:cNvPr id="6" name="Textfeld 5"/>
        <xdr:cNvSpPr txBox="1"/>
      </xdr:nvSpPr>
      <xdr:spPr>
        <a:xfrm>
          <a:off x="180976" y="5076825"/>
          <a:ext cx="5886450"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860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8608"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9525</xdr:colOff>
      <xdr:row>29</xdr:row>
      <xdr:rowOff>0</xdr:rowOff>
    </xdr:from>
    <xdr:to>
      <xdr:col>7</xdr:col>
      <xdr:colOff>628650</xdr:colOff>
      <xdr:row>42</xdr:row>
      <xdr:rowOff>104775</xdr:rowOff>
    </xdr:to>
    <xdr:sp macro="" textlink="">
      <xdr:nvSpPr>
        <xdr:cNvPr id="6" name="Textfeld 5"/>
        <xdr:cNvSpPr txBox="1"/>
      </xdr:nvSpPr>
      <xdr:spPr>
        <a:xfrm>
          <a:off x="190500" y="5076825"/>
          <a:ext cx="5895975"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47</xdr:row>
      <xdr:rowOff>38100</xdr:rowOff>
    </xdr:from>
    <xdr:to>
      <xdr:col>1</xdr:col>
      <xdr:colOff>190500</xdr:colOff>
      <xdr:row>49</xdr:row>
      <xdr:rowOff>142875</xdr:rowOff>
    </xdr:to>
    <xdr:pic>
      <xdr:nvPicPr>
        <xdr:cNvPr id="963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05775"/>
          <a:ext cx="352425" cy="4286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editAs="oneCell">
    <xdr:from>
      <xdr:col>0</xdr:col>
      <xdr:colOff>19050</xdr:colOff>
      <xdr:row>54</xdr:row>
      <xdr:rowOff>47625</xdr:rowOff>
    </xdr:from>
    <xdr:to>
      <xdr:col>1</xdr:col>
      <xdr:colOff>190500</xdr:colOff>
      <xdr:row>57</xdr:row>
      <xdr:rowOff>0</xdr:rowOff>
    </xdr:to>
    <xdr:pic>
      <xdr:nvPicPr>
        <xdr:cNvPr id="9632"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286875"/>
          <a:ext cx="352425" cy="4381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4</xdr:col>
      <xdr:colOff>723900</xdr:colOff>
      <xdr:row>53</xdr:row>
      <xdr:rowOff>1270</xdr:rowOff>
    </xdr:from>
    <xdr:to>
      <xdr:col>7</xdr:col>
      <xdr:colOff>569586</xdr:colOff>
      <xdr:row>59</xdr:row>
      <xdr:rowOff>20</xdr:rowOff>
    </xdr:to>
    <xdr:sp macro="" textlink="">
      <xdr:nvSpPr>
        <xdr:cNvPr id="8" name="Rechteck 8">
          <a:extLst/>
        </xdr:cNvPr>
        <xdr:cNvSpPr txBox="1">
          <a:spLocks noChangeArrowheads="1"/>
        </xdr:cNvSpPr>
      </xdr:nvSpPr>
      <xdr:spPr bwMode="auto">
        <a:xfrm>
          <a:off x="3943350" y="8973820"/>
          <a:ext cx="2264640" cy="989350"/>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Lieferbetriebsstempel</a:t>
          </a:r>
          <a:endParaRPr lang="de-DE">
            <a:latin typeface="Arial" panose="020B0604020202020204" pitchFamily="34" charset="0"/>
            <a:cs typeface="Arial" panose="020B0604020202020204" pitchFamily="34" charset="0"/>
          </a:endParaRPr>
        </a:p>
      </xdr:txBody>
    </xdr:sp>
    <xdr:clientData/>
  </xdr:twoCellAnchor>
  <xdr:twoCellAnchor>
    <xdr:from>
      <xdr:col>4</xdr:col>
      <xdr:colOff>723900</xdr:colOff>
      <xdr:row>46</xdr:row>
      <xdr:rowOff>2442</xdr:rowOff>
    </xdr:from>
    <xdr:to>
      <xdr:col>7</xdr:col>
      <xdr:colOff>569586</xdr:colOff>
      <xdr:row>52</xdr:row>
      <xdr:rowOff>0</xdr:rowOff>
    </xdr:to>
    <xdr:sp macro="" textlink="">
      <xdr:nvSpPr>
        <xdr:cNvPr id="9" name="Rechteck 5">
          <a:extLst/>
        </xdr:cNvPr>
        <xdr:cNvSpPr txBox="1">
          <a:spLocks noChangeArrowheads="1"/>
        </xdr:cNvSpPr>
      </xdr:nvSpPr>
      <xdr:spPr bwMode="auto">
        <a:xfrm>
          <a:off x="3943350" y="7825642"/>
          <a:ext cx="2264640" cy="988158"/>
        </a:xfrm>
        <a:prstGeom prst="rect">
          <a:avLst/>
        </a:prstGeom>
        <a:solidFill>
          <a:srgbClr xmlns:mc="http://schemas.openxmlformats.org/markup-compatibility/2006" xmlns:a14="http://schemas.microsoft.com/office/drawing/2010/main" val="FFFFFF" mc:Ignorable="a14" a14:legacySpreadsheetColorIndex="9"/>
        </a:solidFill>
        <a:ln w="9525" cap="flat">
          <a:solidFill>
            <a:srgbClr xmlns:mc="http://schemas.openxmlformats.org/markup-compatibility/2006" xmlns:a14="http://schemas.microsoft.com/office/drawing/2010/main" val="000000" mc:Ignorable="a14" a14:legacySpreadsheetColorIndex="8"/>
          </a:solidFill>
          <a:prstDash val="dash"/>
          <a:miter lim="800000"/>
          <a:headEnd/>
          <a:tailEnd/>
        </a:ln>
      </xdr:spPr>
      <xdr:txBody>
        <a:bodyPr vertOverflow="clip" wrap="square" lIns="27432" tIns="27432" rIns="27432" bIns="27432" anchor="b" upright="1"/>
        <a:lstStyle/>
        <a:p>
          <a:pPr algn="ctr" rtl="0">
            <a:defRPr sz="1000"/>
          </a:pPr>
          <a:r>
            <a:rPr lang="de-DE" sz="900" b="0" i="0" u="none" strike="noStrike" baseline="0">
              <a:solidFill>
                <a:srgbClr val="000000"/>
              </a:solidFill>
              <a:latin typeface="Arial" panose="020B0604020202020204" pitchFamily="34" charset="0"/>
              <a:cs typeface="Arial" panose="020B0604020202020204" pitchFamily="34" charset="0"/>
            </a:rPr>
            <a:t>Schulstempel</a:t>
          </a:r>
          <a:endParaRPr lang="de-DE">
            <a:latin typeface="Arial" panose="020B0604020202020204" pitchFamily="34" charset="0"/>
            <a:cs typeface="Arial" panose="020B0604020202020204" pitchFamily="34" charset="0"/>
          </a:endParaRPr>
        </a:p>
      </xdr:txBody>
    </xdr:sp>
    <xdr:clientData/>
  </xdr:twoCellAnchor>
  <xdr:twoCellAnchor>
    <xdr:from>
      <xdr:col>1</xdr:col>
      <xdr:colOff>1</xdr:colOff>
      <xdr:row>28</xdr:row>
      <xdr:rowOff>57149</xdr:rowOff>
    </xdr:from>
    <xdr:to>
      <xdr:col>7</xdr:col>
      <xdr:colOff>609601</xdr:colOff>
      <xdr:row>42</xdr:row>
      <xdr:rowOff>57149</xdr:rowOff>
    </xdr:to>
    <xdr:sp macro="" textlink="">
      <xdr:nvSpPr>
        <xdr:cNvPr id="6" name="Textfeld 5"/>
        <xdr:cNvSpPr txBox="1"/>
      </xdr:nvSpPr>
      <xdr:spPr>
        <a:xfrm>
          <a:off x="180976" y="5076824"/>
          <a:ext cx="588645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Hinweis: </a:t>
          </a:r>
          <a:r>
            <a:rPr lang="de-DE" sz="1000" b="0" i="0" u="none" strike="noStrike">
              <a:solidFill>
                <a:schemeClr val="dk1"/>
              </a:solidFill>
              <a:effectLst/>
              <a:latin typeface="Arial" panose="020B0604020202020204" pitchFamily="34" charset="0"/>
              <a:ea typeface="+mn-ea"/>
              <a:cs typeface="Arial" panose="020B0604020202020204" pitchFamily="34" charset="0"/>
            </a:rPr>
            <a:t>Bitte beachten Sie als Lieferbetrieb und als Schule beim Ausfüllen des</a:t>
          </a:r>
          <a:r>
            <a:rPr lang="de-DE" sz="1000" b="0" i="0" u="none" strike="noStrike" baseline="0">
              <a:solidFill>
                <a:schemeClr val="dk1"/>
              </a:solidFill>
              <a:effectLst/>
              <a:latin typeface="Arial" panose="020B0604020202020204" pitchFamily="34" charset="0"/>
              <a:ea typeface="+mn-ea"/>
              <a:cs typeface="Arial" panose="020B0604020202020204" pitchFamily="34" charset="0"/>
            </a:rPr>
            <a:t>  L</a:t>
          </a:r>
          <a:r>
            <a:rPr lang="de-DE" sz="1000" b="0" i="0" u="none" strike="noStrike">
              <a:solidFill>
                <a:schemeClr val="dk1"/>
              </a:solidFill>
              <a:effectLst/>
              <a:latin typeface="Arial" panose="020B0604020202020204" pitchFamily="34" charset="0"/>
              <a:ea typeface="+mn-ea"/>
              <a:cs typeface="Arial" panose="020B0604020202020204" pitchFamily="34" charset="0"/>
            </a:rPr>
            <a:t>iefernachweises das </a:t>
          </a:r>
          <a:r>
            <a:rPr lang="de-DE" sz="1000" b="1" i="0" u="none" strike="noStrike">
              <a:solidFill>
                <a:schemeClr val="dk1"/>
              </a:solidFill>
              <a:effectLst/>
              <a:latin typeface="Arial" panose="020B0604020202020204" pitchFamily="34" charset="0"/>
              <a:ea typeface="+mn-ea"/>
              <a:cs typeface="Arial" panose="020B0604020202020204" pitchFamily="34" charset="0"/>
            </a:rPr>
            <a:t>"Hinweisblatt Auszahlung"</a:t>
          </a:r>
          <a:r>
            <a:rPr lang="de-DE" sz="1000" b="0" i="0" u="none" strike="noStrike">
              <a:solidFill>
                <a:schemeClr val="dk1"/>
              </a:solidFill>
              <a:effectLst/>
              <a:latin typeface="Arial" panose="020B0604020202020204" pitchFamily="34" charset="0"/>
              <a:ea typeface="+mn-ea"/>
              <a:cs typeface="Arial" panose="020B0604020202020204" pitchFamily="34" charset="0"/>
            </a:rPr>
            <a:t> auf der Programmwebsite. </a:t>
          </a:r>
          <a:r>
            <a:rPr lang="de-DE" sz="1000">
              <a:latin typeface="Arial" panose="020B0604020202020204" pitchFamily="34" charset="0"/>
              <a:cs typeface="Arial" panose="020B0604020202020204" pitchFamily="34" charset="0"/>
            </a:rPr>
            <a:t> </a:t>
          </a:r>
          <a:r>
            <a:rPr lang="de-DE" sz="1000" b="0" i="0" u="none" strike="noStrike">
              <a:solidFill>
                <a:schemeClr val="dk1"/>
              </a:solidFill>
              <a:effectLst/>
              <a:latin typeface="Arial" panose="020B0604020202020204" pitchFamily="34" charset="0"/>
              <a:ea typeface="+mn-ea"/>
              <a:cs typeface="Arial" panose="020B0604020202020204" pitchFamily="34" charset="0"/>
            </a:rPr>
            <a:t>Mit der Unterschrift bestätigt die o.g. Schule, dass die aufgeführten Obst- und Gemüseerzeugnisse vom o.g. Lieferbetrieb im Rahmen des NRW-Schulprogramms an den aufgeführten Tagen in der angegebenen Menge an die Schule geliefert wurden und dass es sich bei der o.g. akt. Schülerzahl um die höchste, dem Lieferbetrieb im Abrechnungszeitraum gemeldete tatsächliche oder maximal förderfähige Schülerzahl handelt.</a:t>
          </a:r>
          <a:r>
            <a:rPr lang="de-DE" sz="1000">
              <a:latin typeface="Arial" panose="020B0604020202020204" pitchFamily="34" charset="0"/>
              <a:cs typeface="Arial" panose="020B0604020202020204" pitchFamily="34" charset="0"/>
            </a:rPr>
            <a:t> </a:t>
          </a:r>
        </a:p>
        <a:p>
          <a:pPr algn="just"/>
          <a:r>
            <a:rPr lang="de-DE" sz="1000" b="1" i="0" u="none" strike="noStrike">
              <a:solidFill>
                <a:schemeClr val="dk1"/>
              </a:solidFill>
              <a:effectLst/>
              <a:latin typeface="Arial" panose="020B0604020202020204" pitchFamily="34" charset="0"/>
              <a:ea typeface="+mn-ea"/>
              <a:cs typeface="Arial" panose="020B0604020202020204" pitchFamily="34" charset="0"/>
            </a:rPr>
            <a:t>Bemängelungen hinsichtlich der Qualität der Lieferungen:</a:t>
          </a:r>
          <a:r>
            <a:rPr lang="de-DE" sz="1000" b="0" i="0" u="none" strike="noStrike">
              <a:solidFill>
                <a:schemeClr val="dk1"/>
              </a:solidFill>
              <a:effectLst/>
              <a:latin typeface="Arial" panose="020B0604020202020204" pitchFamily="34" charset="0"/>
              <a:ea typeface="+mn-ea"/>
              <a:cs typeface="Arial" panose="020B0604020202020204" pitchFamily="34" charset="0"/>
            </a:rPr>
            <a:t> Die Schule erklärt, dass folgende Lieferungen ganz oder zum Teil nicht von handelsüblicher Qualität waren und somit nicht verzehrt werden konnten oder die einschlägigen Vermarktungsnormen und Hygieneanforderungen nicht erfüllt wurden. </a:t>
          </a:r>
          <a:r>
            <a:rPr lang="de-DE" sz="1000" b="1" i="0" u="none" strike="noStrike">
              <a:solidFill>
                <a:schemeClr val="dk1"/>
              </a:solidFill>
              <a:effectLst/>
              <a:latin typeface="Arial" panose="020B0604020202020204" pitchFamily="34" charset="0"/>
              <a:ea typeface="+mn-ea"/>
              <a:cs typeface="Arial" panose="020B0604020202020204" pitchFamily="34" charset="0"/>
            </a:rPr>
            <a:t>Notwendige Angaben:</a:t>
          </a:r>
          <a:r>
            <a:rPr lang="de-DE" sz="1000" b="0" i="0" u="none" strike="noStrike">
              <a:solidFill>
                <a:schemeClr val="dk1"/>
              </a:solidFill>
              <a:effectLst/>
              <a:latin typeface="Arial" panose="020B0604020202020204" pitchFamily="34" charset="0"/>
              <a:ea typeface="+mn-ea"/>
              <a:cs typeface="Arial" panose="020B0604020202020204" pitchFamily="34" charset="0"/>
            </a:rPr>
            <a:t> Liefertag, Art der Erzeugnisse, betroffene Mengen (Gewicht angeben/schätzen, hilfsweise Stückzahl); falls Ersatzlieferungen geleistet wurden, unbedingt Liefertag und Menge angeben.</a:t>
          </a:r>
          <a:r>
            <a:rPr lang="de-DE" sz="1000">
              <a:latin typeface="Arial" panose="020B0604020202020204" pitchFamily="34" charset="0"/>
              <a:cs typeface="Arial" panose="020B0604020202020204" pitchFamily="34" charset="0"/>
            </a:rPr>
            <a: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D1635"/>
  <sheetViews>
    <sheetView tabSelected="1" view="pageBreakPreview" topLeftCell="E1" zoomScaleNormal="70" zoomScaleSheetLayoutView="100" workbookViewId="0">
      <selection activeCell="F2" sqref="F2:J2"/>
    </sheetView>
  </sheetViews>
  <sheetFormatPr baseColWidth="10" defaultRowHeight="12.5" x14ac:dyDescent="0.25"/>
  <cols>
    <col min="1" max="1" width="5.81640625" hidden="1" customWidth="1"/>
    <col min="2" max="2" width="8.7265625" customWidth="1"/>
    <col min="3" max="3" width="29.7265625" customWidth="1"/>
    <col min="4" max="4" width="29.1796875" customWidth="1"/>
    <col min="5" max="5" width="7.7265625" customWidth="1"/>
    <col min="6" max="6" width="22.453125" customWidth="1"/>
    <col min="7" max="7" width="15.54296875" customWidth="1"/>
    <col min="8" max="8" width="9.54296875" customWidth="1"/>
    <col min="9" max="9" width="8.54296875" customWidth="1"/>
    <col min="10" max="10" width="10" customWidth="1"/>
    <col min="11" max="11" width="10.54296875" customWidth="1"/>
    <col min="12" max="12" width="8.7265625" customWidth="1"/>
    <col min="13" max="19" width="11.453125" customWidth="1"/>
    <col min="20" max="20" width="6.54296875" style="125" hidden="1" customWidth="1"/>
    <col min="21" max="21" width="9.90625" hidden="1" customWidth="1"/>
    <col min="22" max="22" width="12.54296875" hidden="1" customWidth="1"/>
    <col min="23" max="23" width="14.453125" hidden="1" customWidth="1"/>
    <col min="24" max="24" width="16.36328125" hidden="1" customWidth="1"/>
    <col min="25" max="25" width="19.1796875" hidden="1" customWidth="1"/>
    <col min="26" max="26" width="19" hidden="1" customWidth="1"/>
    <col min="27" max="27" width="19.453125" hidden="1" customWidth="1"/>
    <col min="28" max="28" width="35.08984375" style="21" hidden="1" customWidth="1"/>
    <col min="29" max="29" width="16.81640625" hidden="1" customWidth="1"/>
    <col min="30" max="30" width="11.54296875" customWidth="1"/>
    <col min="31" max="32" width="10.81640625" customWidth="1"/>
  </cols>
  <sheetData>
    <row r="1" spans="1:30" ht="14.5" thickBot="1" x14ac:dyDescent="0.35">
      <c r="K1" s="118">
        <v>45425</v>
      </c>
      <c r="M1" s="20"/>
    </row>
    <row r="2" spans="1:30" ht="16" thickBot="1" x14ac:dyDescent="0.4">
      <c r="B2" s="54" t="s">
        <v>0</v>
      </c>
      <c r="C2" s="54"/>
      <c r="D2" s="54"/>
      <c r="E2" s="54"/>
      <c r="F2" s="137" t="s">
        <v>1</v>
      </c>
      <c r="G2" s="138"/>
      <c r="H2" s="138"/>
      <c r="I2" s="138"/>
      <c r="J2" s="139"/>
      <c r="M2" s="20"/>
      <c r="T2" s="126" t="s">
        <v>27</v>
      </c>
      <c r="V2" s="55"/>
      <c r="Y2" s="55" t="s">
        <v>2</v>
      </c>
    </row>
    <row r="3" spans="1:30" ht="16.5" customHeight="1" thickBot="1" x14ac:dyDescent="0.3">
      <c r="S3" s="21"/>
      <c r="T3" s="125" t="s">
        <v>28</v>
      </c>
      <c r="Y3" s="76">
        <v>100012</v>
      </c>
      <c r="AB3" s="48" t="s">
        <v>1</v>
      </c>
      <c r="AC3">
        <v>0</v>
      </c>
    </row>
    <row r="4" spans="1:30" ht="34.5" customHeight="1" thickBot="1" x14ac:dyDescent="0.3">
      <c r="B4" s="140" t="s">
        <v>25</v>
      </c>
      <c r="C4" s="141"/>
      <c r="D4" s="142"/>
      <c r="E4" s="143"/>
      <c r="F4" s="143"/>
      <c r="G4" s="144"/>
      <c r="H4" s="147" t="s">
        <v>24</v>
      </c>
      <c r="I4" s="148"/>
      <c r="J4" s="127"/>
      <c r="Q4" s="21"/>
      <c r="T4" s="125" t="s">
        <v>29</v>
      </c>
      <c r="Y4" s="76">
        <v>100014</v>
      </c>
      <c r="Z4" s="47"/>
      <c r="AA4">
        <v>2410</v>
      </c>
      <c r="AB4" s="128" t="s">
        <v>133</v>
      </c>
      <c r="AC4">
        <v>18</v>
      </c>
    </row>
    <row r="5" spans="1:30" ht="31.5" customHeight="1" thickBot="1" x14ac:dyDescent="0.3">
      <c r="S5" s="21"/>
      <c r="T5" s="125" t="s">
        <v>30</v>
      </c>
      <c r="Y5" s="77">
        <v>100020</v>
      </c>
      <c r="AA5">
        <v>2412</v>
      </c>
      <c r="AB5" s="128" t="s">
        <v>134</v>
      </c>
      <c r="AC5">
        <v>15</v>
      </c>
    </row>
    <row r="6" spans="1:30" ht="42" customHeight="1" thickBot="1" x14ac:dyDescent="0.3">
      <c r="B6" s="13" t="s">
        <v>3</v>
      </c>
      <c r="C6" s="14" t="s">
        <v>4</v>
      </c>
      <c r="D6" s="14" t="s">
        <v>5</v>
      </c>
      <c r="E6" s="14" t="s">
        <v>6</v>
      </c>
      <c r="F6" s="14" t="s">
        <v>7</v>
      </c>
      <c r="G6" s="30" t="s">
        <v>131</v>
      </c>
      <c r="H6" s="15" t="s">
        <v>130</v>
      </c>
      <c r="I6" s="15" t="s">
        <v>8</v>
      </c>
      <c r="J6" s="29" t="s">
        <v>9</v>
      </c>
      <c r="K6" s="49" t="s">
        <v>10</v>
      </c>
      <c r="Q6" s="21"/>
      <c r="T6" s="125" t="s">
        <v>31</v>
      </c>
      <c r="Y6" s="76">
        <v>100026</v>
      </c>
      <c r="Z6" s="47"/>
      <c r="AA6">
        <v>2502</v>
      </c>
      <c r="AB6" s="128" t="s">
        <v>135</v>
      </c>
      <c r="AC6">
        <v>18</v>
      </c>
    </row>
    <row r="7" spans="1:30" ht="14.25" customHeight="1" x14ac:dyDescent="0.3">
      <c r="A7" s="70">
        <v>1</v>
      </c>
      <c r="B7" s="60"/>
      <c r="C7" s="60"/>
      <c r="D7" s="60"/>
      <c r="E7" s="60"/>
      <c r="F7" s="60"/>
      <c r="G7" s="61"/>
      <c r="H7" s="17">
        <f>ROUNDDOWN('LN Schule 1'!E28,1)</f>
        <v>0</v>
      </c>
      <c r="I7" s="73">
        <f t="shared" ref="I7:I21" si="0">+VLOOKUP($F$2,$AB$3:$AC$10,2,FALSE)</f>
        <v>0</v>
      </c>
      <c r="J7" s="57">
        <f>SUM('LN Schule 1'!$G$10:$G$27)</f>
        <v>0</v>
      </c>
      <c r="K7" s="52">
        <f>IF(F$2="(bitte Abrechnungszeitraum hier auswählen)",0,IF(G7=0,0,+MIN(H7*10,G7*I7-J7)))</f>
        <v>0</v>
      </c>
      <c r="Q7" s="21"/>
      <c r="T7" s="125" t="s">
        <v>32</v>
      </c>
      <c r="Y7" s="115">
        <v>100027</v>
      </c>
      <c r="Z7" s="47"/>
      <c r="AA7">
        <v>2504</v>
      </c>
      <c r="AB7" s="128" t="s">
        <v>136</v>
      </c>
      <c r="AC7">
        <v>18</v>
      </c>
    </row>
    <row r="8" spans="1:30" ht="14.25" customHeight="1" x14ac:dyDescent="0.3">
      <c r="A8" s="71">
        <v>2</v>
      </c>
      <c r="B8" s="62"/>
      <c r="C8" s="63"/>
      <c r="D8" s="63"/>
      <c r="E8" s="63"/>
      <c r="F8" s="63"/>
      <c r="G8" s="64"/>
      <c r="H8" s="16">
        <f>ROUNDDOWN('LN Schule 2'!E28,1)</f>
        <v>0</v>
      </c>
      <c r="I8" s="74">
        <f t="shared" si="0"/>
        <v>0</v>
      </c>
      <c r="J8" s="58">
        <f>SUM('LN Schule 2'!$G$10:$G$27)</f>
        <v>0</v>
      </c>
      <c r="K8" s="7">
        <f t="shared" ref="K8:K21" si="1">IF(F$2="(bitte Abrechnungszeitraum hier auswählen)",0,IF(G8=0,0,+MIN(H8*10,G8*I8-J8)))</f>
        <v>0</v>
      </c>
      <c r="Q8" s="21"/>
      <c r="T8" s="125" t="s">
        <v>33</v>
      </c>
      <c r="Y8" s="116">
        <v>100029</v>
      </c>
      <c r="Z8" s="47"/>
      <c r="AA8">
        <v>2505</v>
      </c>
      <c r="AB8" s="128" t="s">
        <v>137</v>
      </c>
      <c r="AC8">
        <v>15</v>
      </c>
    </row>
    <row r="9" spans="1:30" ht="14.25" customHeight="1" x14ac:dyDescent="0.3">
      <c r="A9" s="71">
        <v>3</v>
      </c>
      <c r="B9" s="62"/>
      <c r="C9" s="63"/>
      <c r="D9" s="63"/>
      <c r="E9" s="63"/>
      <c r="F9" s="63"/>
      <c r="G9" s="64"/>
      <c r="H9" s="16">
        <f>ROUNDDOWN('LN Schule 3'!E28,1)</f>
        <v>0</v>
      </c>
      <c r="I9" s="74">
        <f t="shared" si="0"/>
        <v>0</v>
      </c>
      <c r="J9" s="58">
        <f>SUM('LN Schule 3'!$G$10:$G$27)</f>
        <v>0</v>
      </c>
      <c r="K9" s="7">
        <f t="shared" si="1"/>
        <v>0</v>
      </c>
      <c r="Q9" s="21"/>
      <c r="T9" s="125" t="s">
        <v>34</v>
      </c>
      <c r="Y9" s="76">
        <v>100032</v>
      </c>
      <c r="Z9" s="47"/>
      <c r="AA9">
        <v>2506</v>
      </c>
      <c r="AB9" s="128" t="s">
        <v>138</v>
      </c>
      <c r="AC9">
        <v>6</v>
      </c>
    </row>
    <row r="10" spans="1:30" ht="14.25" customHeight="1" x14ac:dyDescent="0.3">
      <c r="A10" s="71">
        <v>4</v>
      </c>
      <c r="B10" s="62"/>
      <c r="C10" s="63"/>
      <c r="D10" s="63"/>
      <c r="E10" s="63"/>
      <c r="F10" s="63"/>
      <c r="G10" s="64"/>
      <c r="H10" s="16">
        <f>ROUNDDOWN('LN Schule 4'!E28,1)</f>
        <v>0</v>
      </c>
      <c r="I10" s="74">
        <f t="shared" si="0"/>
        <v>0</v>
      </c>
      <c r="J10" s="58">
        <f>SUM('LN Schule 4'!$G$10:$G$27)</f>
        <v>0</v>
      </c>
      <c r="K10" s="7">
        <f t="shared" si="1"/>
        <v>0</v>
      </c>
      <c r="Q10" s="21"/>
      <c r="T10" s="125" t="s">
        <v>35</v>
      </c>
      <c r="Y10" s="76">
        <v>100049</v>
      </c>
      <c r="Z10" s="21"/>
      <c r="AB10"/>
    </row>
    <row r="11" spans="1:30" ht="14" x14ac:dyDescent="0.3">
      <c r="A11" s="71">
        <v>5</v>
      </c>
      <c r="B11" s="62"/>
      <c r="C11" s="63"/>
      <c r="D11" s="63"/>
      <c r="E11" s="63"/>
      <c r="F11" s="63"/>
      <c r="G11" s="64"/>
      <c r="H11" s="16">
        <f>ROUNDDOWN('LN Schule 5'!E28,1)</f>
        <v>0</v>
      </c>
      <c r="I11" s="74">
        <f t="shared" si="0"/>
        <v>0</v>
      </c>
      <c r="J11" s="58">
        <f>SUM('LN Schule 5'!$G$10:$G$27)</f>
        <v>0</v>
      </c>
      <c r="K11" s="7">
        <f t="shared" si="1"/>
        <v>0</v>
      </c>
      <c r="T11" s="125" t="s">
        <v>36</v>
      </c>
      <c r="Y11" s="76">
        <v>100054</v>
      </c>
      <c r="Z11" s="21"/>
    </row>
    <row r="12" spans="1:30" ht="14" x14ac:dyDescent="0.3">
      <c r="A12" s="71">
        <v>6</v>
      </c>
      <c r="B12" s="62"/>
      <c r="C12" s="63"/>
      <c r="D12" s="63"/>
      <c r="E12" s="63"/>
      <c r="F12" s="63"/>
      <c r="G12" s="64"/>
      <c r="H12" s="16">
        <f>ROUNDDOWN('LN Schule 6'!E28,1)</f>
        <v>0</v>
      </c>
      <c r="I12" s="74">
        <f t="shared" si="0"/>
        <v>0</v>
      </c>
      <c r="J12" s="58">
        <f>SUM('LN Schule 6'!$G$10:$G$27)</f>
        <v>0</v>
      </c>
      <c r="K12" s="7">
        <f t="shared" si="1"/>
        <v>0</v>
      </c>
      <c r="T12" s="125" t="s">
        <v>37</v>
      </c>
      <c r="Y12" s="76">
        <v>100064</v>
      </c>
      <c r="Z12" s="21"/>
      <c r="AB12"/>
    </row>
    <row r="13" spans="1:30" ht="14" x14ac:dyDescent="0.3">
      <c r="A13" s="71">
        <v>7</v>
      </c>
      <c r="B13" s="62"/>
      <c r="C13" s="63"/>
      <c r="D13" s="63"/>
      <c r="E13" s="63"/>
      <c r="F13" s="63"/>
      <c r="G13" s="64"/>
      <c r="H13" s="16">
        <f>ROUNDDOWN('LN Schule 7'!E28,1)</f>
        <v>0</v>
      </c>
      <c r="I13" s="74">
        <f t="shared" si="0"/>
        <v>0</v>
      </c>
      <c r="J13" s="58">
        <f>SUM('LN Schule 7'!$G$10:$G$27)</f>
        <v>0</v>
      </c>
      <c r="K13" s="7">
        <f t="shared" si="1"/>
        <v>0</v>
      </c>
      <c r="T13" s="125" t="s">
        <v>38</v>
      </c>
      <c r="Y13" s="115">
        <v>100074</v>
      </c>
      <c r="Z13" s="21"/>
      <c r="AB13"/>
    </row>
    <row r="14" spans="1:30" ht="14" x14ac:dyDescent="0.3">
      <c r="A14" s="71">
        <v>8</v>
      </c>
      <c r="B14" s="62"/>
      <c r="C14" s="63"/>
      <c r="D14" s="63"/>
      <c r="E14" s="63"/>
      <c r="F14" s="63"/>
      <c r="G14" s="64"/>
      <c r="H14" s="16">
        <f>ROUNDDOWN('LN Schule 8'!E28,1)</f>
        <v>0</v>
      </c>
      <c r="I14" s="74">
        <f t="shared" si="0"/>
        <v>0</v>
      </c>
      <c r="J14" s="58">
        <f>SUM('LN Schule 8'!$G$10:$G$27)</f>
        <v>0</v>
      </c>
      <c r="K14" s="7">
        <f>IF(F$2="(bitte Abrechnungszeitraum hier auswählen)",0,IF(G14=0,0,+MIN(H14*10,G14*I14-J14)))</f>
        <v>0</v>
      </c>
      <c r="T14" s="125" t="s">
        <v>39</v>
      </c>
      <c r="Y14" s="78">
        <v>100075</v>
      </c>
      <c r="Z14" s="21"/>
      <c r="AB14"/>
    </row>
    <row r="15" spans="1:30" ht="14" x14ac:dyDescent="0.3">
      <c r="A15" s="71">
        <v>9</v>
      </c>
      <c r="B15" s="62"/>
      <c r="C15" s="63"/>
      <c r="D15" s="63"/>
      <c r="E15" s="63"/>
      <c r="F15" s="63"/>
      <c r="G15" s="64"/>
      <c r="H15" s="16">
        <f>ROUNDDOWN('LN Schule 9'!E28,1)</f>
        <v>0</v>
      </c>
      <c r="I15" s="74">
        <f t="shared" si="0"/>
        <v>0</v>
      </c>
      <c r="J15" s="58">
        <f>SUM('LN Schule 9'!$G$10:$G$27)</f>
        <v>0</v>
      </c>
      <c r="K15" s="7">
        <f t="shared" si="1"/>
        <v>0</v>
      </c>
      <c r="T15" s="125" t="s">
        <v>40</v>
      </c>
      <c r="Y15" s="78">
        <v>100081</v>
      </c>
      <c r="Z15" s="21"/>
      <c r="AB15"/>
    </row>
    <row r="16" spans="1:30" ht="14" x14ac:dyDescent="0.3">
      <c r="A16" s="122">
        <v>10</v>
      </c>
      <c r="B16" s="62"/>
      <c r="C16" s="63"/>
      <c r="D16" s="63"/>
      <c r="E16" s="63"/>
      <c r="F16" s="63"/>
      <c r="G16" s="64"/>
      <c r="H16" s="16">
        <f>ROUNDDOWN('LN Schule 10'!E28,1)</f>
        <v>0</v>
      </c>
      <c r="I16" s="74">
        <f t="shared" si="0"/>
        <v>0</v>
      </c>
      <c r="J16" s="58">
        <f>SUM('LN Schule 10'!$G$10:$G$27)</f>
        <v>0</v>
      </c>
      <c r="K16" s="7">
        <f t="shared" si="1"/>
        <v>0</v>
      </c>
      <c r="T16" s="125" t="s">
        <v>41</v>
      </c>
      <c r="Y16" s="79">
        <v>100088</v>
      </c>
      <c r="Z16" s="21"/>
      <c r="AB16"/>
      <c r="AD16" s="56"/>
    </row>
    <row r="17" spans="1:28" ht="14" x14ac:dyDescent="0.3">
      <c r="A17" s="71">
        <v>11</v>
      </c>
      <c r="B17" s="120"/>
      <c r="C17" s="121"/>
      <c r="D17" s="121"/>
      <c r="E17" s="121"/>
      <c r="F17" s="121"/>
      <c r="G17" s="64"/>
      <c r="H17" s="16">
        <f>ROUNDDOWN('LN Schule 11'!E28,1)</f>
        <v>0</v>
      </c>
      <c r="I17" s="74">
        <f t="shared" si="0"/>
        <v>0</v>
      </c>
      <c r="J17" s="58">
        <f>SUM('LN Schule 11'!$G$10:$G$27)</f>
        <v>0</v>
      </c>
      <c r="K17" s="7">
        <f t="shared" si="1"/>
        <v>0</v>
      </c>
      <c r="T17" s="125" t="s">
        <v>42</v>
      </c>
      <c r="Y17" s="79">
        <v>100091</v>
      </c>
      <c r="Z17" s="21"/>
      <c r="AB17"/>
    </row>
    <row r="18" spans="1:28" ht="14" x14ac:dyDescent="0.3">
      <c r="A18" s="71">
        <v>12</v>
      </c>
      <c r="B18" s="62"/>
      <c r="C18" s="63"/>
      <c r="D18" s="63"/>
      <c r="E18" s="63"/>
      <c r="F18" s="63"/>
      <c r="G18" s="64"/>
      <c r="H18" s="16">
        <f>ROUNDDOWN('LN Schule 12'!E28,1)</f>
        <v>0</v>
      </c>
      <c r="I18" s="74">
        <f t="shared" si="0"/>
        <v>0</v>
      </c>
      <c r="J18" s="58">
        <f>SUM('LN Schule 12'!$G$10:$G$27)</f>
        <v>0</v>
      </c>
      <c r="K18" s="7">
        <f t="shared" si="1"/>
        <v>0</v>
      </c>
      <c r="T18" s="125" t="s">
        <v>43</v>
      </c>
      <c r="Y18" s="79">
        <v>100092</v>
      </c>
      <c r="Z18" s="21"/>
      <c r="AB18"/>
    </row>
    <row r="19" spans="1:28" ht="14" x14ac:dyDescent="0.3">
      <c r="A19" s="71">
        <v>13</v>
      </c>
      <c r="B19" s="62"/>
      <c r="C19" s="63"/>
      <c r="D19" s="63"/>
      <c r="E19" s="63"/>
      <c r="F19" s="63"/>
      <c r="G19" s="64"/>
      <c r="H19" s="16">
        <f>ROUNDDOWN('LN Schule 13'!E28,1)</f>
        <v>0</v>
      </c>
      <c r="I19" s="74">
        <f t="shared" si="0"/>
        <v>0</v>
      </c>
      <c r="J19" s="58">
        <f>SUM('LN Schule 13'!$G$10:$G$27)</f>
        <v>0</v>
      </c>
      <c r="K19" s="7">
        <f t="shared" si="1"/>
        <v>0</v>
      </c>
      <c r="T19" s="125" t="s">
        <v>44</v>
      </c>
      <c r="Y19" s="79">
        <v>100093</v>
      </c>
      <c r="Z19" s="21"/>
      <c r="AB19"/>
    </row>
    <row r="20" spans="1:28" ht="14" x14ac:dyDescent="0.3">
      <c r="A20" s="71">
        <v>14</v>
      </c>
      <c r="B20" s="62"/>
      <c r="C20" s="63"/>
      <c r="D20" s="63"/>
      <c r="E20" s="63"/>
      <c r="F20" s="63"/>
      <c r="G20" s="64"/>
      <c r="H20" s="16">
        <f>ROUNDDOWN('LN Schule 14'!E28,1)</f>
        <v>0</v>
      </c>
      <c r="I20" s="74">
        <f t="shared" si="0"/>
        <v>0</v>
      </c>
      <c r="J20" s="58">
        <f>SUM('LN Schule 14'!$G$10:$G$27)</f>
        <v>0</v>
      </c>
      <c r="K20" s="7">
        <f t="shared" si="1"/>
        <v>0</v>
      </c>
      <c r="T20" s="125" t="s">
        <v>45</v>
      </c>
      <c r="Y20" s="79">
        <v>100094</v>
      </c>
      <c r="Z20" s="21"/>
      <c r="AB20"/>
    </row>
    <row r="21" spans="1:28" ht="14.5" thickBot="1" x14ac:dyDescent="0.35">
      <c r="A21" s="72">
        <v>15</v>
      </c>
      <c r="B21" s="62"/>
      <c r="C21" s="63"/>
      <c r="D21" s="63"/>
      <c r="E21" s="63"/>
      <c r="F21" s="63"/>
      <c r="G21" s="65"/>
      <c r="H21" s="53">
        <f>ROUNDDOWN('LN Schule 15'!E28,1)</f>
        <v>0</v>
      </c>
      <c r="I21" s="75">
        <f t="shared" si="0"/>
        <v>0</v>
      </c>
      <c r="J21" s="59">
        <f>SUM('LN Schule 15'!$G$10:$G$27)</f>
        <v>0</v>
      </c>
      <c r="K21" s="19">
        <f t="shared" si="1"/>
        <v>0</v>
      </c>
      <c r="T21" s="125" t="s">
        <v>46</v>
      </c>
      <c r="W21" s="22"/>
      <c r="Y21" s="80">
        <v>100095</v>
      </c>
      <c r="Z21" s="21"/>
      <c r="AB21"/>
    </row>
    <row r="22" spans="1:28" ht="13.5" thickBot="1" x14ac:dyDescent="0.35">
      <c r="D22" s="28"/>
      <c r="E22" s="28"/>
      <c r="F22" s="145" t="s">
        <v>11</v>
      </c>
      <c r="G22" s="146"/>
      <c r="H22" s="50">
        <f>SUM(H7:H21)</f>
        <v>0</v>
      </c>
      <c r="I22" s="145" t="s">
        <v>12</v>
      </c>
      <c r="J22" s="146"/>
      <c r="K22" s="51">
        <f>SUM(K7:K21)</f>
        <v>0</v>
      </c>
      <c r="T22" s="125" t="s">
        <v>47</v>
      </c>
      <c r="Y22" s="79">
        <v>100097</v>
      </c>
      <c r="Z22" s="21"/>
      <c r="AB22"/>
    </row>
    <row r="23" spans="1:28" ht="13" thickBot="1" x14ac:dyDescent="0.3">
      <c r="T23" s="125" t="s">
        <v>48</v>
      </c>
      <c r="Y23" s="79">
        <v>100099</v>
      </c>
      <c r="Z23" s="21"/>
      <c r="AB23"/>
    </row>
    <row r="24" spans="1:28" ht="13.5" thickBot="1" x14ac:dyDescent="0.35">
      <c r="C24" s="92"/>
      <c r="E24" s="92"/>
      <c r="F24" s="129"/>
      <c r="G24" s="131"/>
      <c r="H24" s="130"/>
      <c r="I24" s="131" t="s">
        <v>128</v>
      </c>
      <c r="J24" s="135">
        <f>K22*0.42</f>
        <v>0</v>
      </c>
      <c r="K24" s="136"/>
      <c r="T24" s="125" t="s">
        <v>49</v>
      </c>
      <c r="Y24" s="79">
        <v>100101</v>
      </c>
      <c r="Z24" s="21"/>
      <c r="AB24"/>
    </row>
    <row r="25" spans="1:28" x14ac:dyDescent="0.25">
      <c r="T25" s="125" t="s">
        <v>50</v>
      </c>
      <c r="Y25" s="79">
        <v>100102</v>
      </c>
      <c r="Z25" s="21"/>
      <c r="AB25"/>
    </row>
    <row r="26" spans="1:28" ht="13" x14ac:dyDescent="0.3">
      <c r="C26" s="92"/>
      <c r="E26" s="92"/>
      <c r="F26" s="114"/>
      <c r="T26" s="125" t="s">
        <v>51</v>
      </c>
      <c r="Y26" s="79">
        <v>100105</v>
      </c>
      <c r="Z26" s="21"/>
      <c r="AB26"/>
    </row>
    <row r="27" spans="1:28" x14ac:dyDescent="0.25">
      <c r="T27" s="125" t="s">
        <v>52</v>
      </c>
      <c r="Y27" s="81">
        <v>100106</v>
      </c>
      <c r="Z27" s="21"/>
      <c r="AB27"/>
    </row>
    <row r="28" spans="1:28" ht="13" x14ac:dyDescent="0.3">
      <c r="C28" s="92"/>
      <c r="E28" s="92"/>
      <c r="F28" s="114"/>
      <c r="T28" s="125" t="s">
        <v>53</v>
      </c>
      <c r="Y28" s="79">
        <v>100115</v>
      </c>
      <c r="Z28" s="21"/>
      <c r="AB28"/>
    </row>
    <row r="29" spans="1:28" ht="13.5" x14ac:dyDescent="0.3">
      <c r="T29" s="125" t="s">
        <v>54</v>
      </c>
      <c r="W29" s="22"/>
      <c r="Y29" s="79">
        <v>100116</v>
      </c>
      <c r="Z29" s="21"/>
      <c r="AB29"/>
    </row>
    <row r="30" spans="1:28" x14ac:dyDescent="0.25">
      <c r="T30" s="125" t="s">
        <v>55</v>
      </c>
      <c r="Y30" s="80">
        <v>100118</v>
      </c>
      <c r="Z30" s="21"/>
      <c r="AB30"/>
    </row>
    <row r="31" spans="1:28" x14ac:dyDescent="0.25">
      <c r="T31" s="125" t="s">
        <v>56</v>
      </c>
      <c r="Y31" s="79">
        <v>100122</v>
      </c>
      <c r="Z31" s="21"/>
      <c r="AB31"/>
    </row>
    <row r="32" spans="1:28" x14ac:dyDescent="0.25">
      <c r="T32" s="125" t="s">
        <v>57</v>
      </c>
      <c r="Y32" s="79">
        <v>100128</v>
      </c>
      <c r="Z32" s="21"/>
      <c r="AB32"/>
    </row>
    <row r="33" spans="20:28" x14ac:dyDescent="0.25">
      <c r="T33" s="125" t="s">
        <v>58</v>
      </c>
      <c r="Y33" s="79">
        <v>100135</v>
      </c>
      <c r="Z33" s="21"/>
      <c r="AB33"/>
    </row>
    <row r="34" spans="20:28" x14ac:dyDescent="0.25">
      <c r="T34" s="125" t="s">
        <v>59</v>
      </c>
      <c r="Y34" s="79">
        <v>100136</v>
      </c>
      <c r="Z34" s="21"/>
      <c r="AB34"/>
    </row>
    <row r="35" spans="20:28" x14ac:dyDescent="0.25">
      <c r="T35" s="125" t="s">
        <v>60</v>
      </c>
      <c r="Y35" s="80">
        <v>100137</v>
      </c>
      <c r="Z35" s="21"/>
      <c r="AB35"/>
    </row>
    <row r="36" spans="20:28" x14ac:dyDescent="0.25">
      <c r="T36" s="125" t="s">
        <v>61</v>
      </c>
      <c r="Y36" s="79">
        <v>100143</v>
      </c>
      <c r="Z36" s="21"/>
      <c r="AB36"/>
    </row>
    <row r="37" spans="20:28" x14ac:dyDescent="0.25">
      <c r="T37" s="125" t="s">
        <v>62</v>
      </c>
      <c r="Y37" s="80">
        <v>100149</v>
      </c>
      <c r="Z37" s="21"/>
      <c r="AB37"/>
    </row>
    <row r="38" spans="20:28" x14ac:dyDescent="0.25">
      <c r="T38" s="125" t="s">
        <v>63</v>
      </c>
      <c r="Y38" s="79">
        <v>100150</v>
      </c>
      <c r="Z38" s="21"/>
      <c r="AB38"/>
    </row>
    <row r="39" spans="20:28" x14ac:dyDescent="0.25">
      <c r="T39" s="125" t="s">
        <v>64</v>
      </c>
      <c r="Y39" s="79">
        <v>100151</v>
      </c>
      <c r="Z39" s="21"/>
      <c r="AB39"/>
    </row>
    <row r="40" spans="20:28" x14ac:dyDescent="0.25">
      <c r="T40" s="125" t="s">
        <v>65</v>
      </c>
      <c r="Y40" s="79">
        <v>100152</v>
      </c>
      <c r="Z40" s="21"/>
      <c r="AB40"/>
    </row>
    <row r="41" spans="20:28" x14ac:dyDescent="0.25">
      <c r="T41" s="125" t="s">
        <v>66</v>
      </c>
      <c r="Y41" s="80">
        <v>100154</v>
      </c>
      <c r="Z41" s="21"/>
      <c r="AB41"/>
    </row>
    <row r="42" spans="20:28" x14ac:dyDescent="0.25">
      <c r="T42" s="125" t="s">
        <v>67</v>
      </c>
      <c r="Y42" s="79">
        <v>100157</v>
      </c>
      <c r="Z42" s="21"/>
      <c r="AB42"/>
    </row>
    <row r="43" spans="20:28" x14ac:dyDescent="0.25">
      <c r="T43" s="125" t="s">
        <v>68</v>
      </c>
      <c r="Y43" s="79">
        <v>100159</v>
      </c>
      <c r="Z43" s="21"/>
      <c r="AB43"/>
    </row>
    <row r="44" spans="20:28" x14ac:dyDescent="0.25">
      <c r="T44" s="125" t="s">
        <v>69</v>
      </c>
      <c r="Y44" s="79">
        <v>100161</v>
      </c>
      <c r="Z44" s="21"/>
      <c r="AB44"/>
    </row>
    <row r="45" spans="20:28" x14ac:dyDescent="0.25">
      <c r="T45" s="125" t="s">
        <v>70</v>
      </c>
      <c r="Y45" s="79">
        <v>100163</v>
      </c>
      <c r="Z45" s="21"/>
      <c r="AB45"/>
    </row>
    <row r="46" spans="20:28" x14ac:dyDescent="0.25">
      <c r="T46" s="125" t="s">
        <v>71</v>
      </c>
      <c r="Y46" s="80">
        <v>100167</v>
      </c>
      <c r="Z46" s="21"/>
      <c r="AB46"/>
    </row>
    <row r="47" spans="20:28" x14ac:dyDescent="0.25">
      <c r="T47" s="125" t="s">
        <v>72</v>
      </c>
      <c r="Y47" s="79">
        <v>100168</v>
      </c>
      <c r="Z47" s="21"/>
      <c r="AB47"/>
    </row>
    <row r="48" spans="20:28" x14ac:dyDescent="0.25">
      <c r="T48" s="125" t="s">
        <v>73</v>
      </c>
      <c r="Y48" s="79">
        <v>100176</v>
      </c>
      <c r="Z48" s="21"/>
      <c r="AB48"/>
    </row>
    <row r="49" spans="20:28" x14ac:dyDescent="0.25">
      <c r="T49" s="125" t="s">
        <v>74</v>
      </c>
      <c r="Y49" s="79">
        <v>100178</v>
      </c>
      <c r="Z49" s="21"/>
      <c r="AB49"/>
    </row>
    <row r="50" spans="20:28" x14ac:dyDescent="0.25">
      <c r="T50" s="125" t="s">
        <v>75</v>
      </c>
      <c r="Y50" s="79">
        <v>100179</v>
      </c>
      <c r="Z50" s="21"/>
      <c r="AB50"/>
    </row>
    <row r="51" spans="20:28" x14ac:dyDescent="0.25">
      <c r="T51" s="125" t="s">
        <v>76</v>
      </c>
      <c r="Y51" s="79">
        <v>100180</v>
      </c>
      <c r="Z51" s="21"/>
      <c r="AB51"/>
    </row>
    <row r="52" spans="20:28" x14ac:dyDescent="0.25">
      <c r="T52" s="125" t="s">
        <v>77</v>
      </c>
      <c r="Y52" s="79">
        <v>100184</v>
      </c>
      <c r="Z52" s="21"/>
      <c r="AB52"/>
    </row>
    <row r="53" spans="20:28" x14ac:dyDescent="0.25">
      <c r="T53" s="125" t="s">
        <v>78</v>
      </c>
      <c r="Y53" s="79">
        <v>100189</v>
      </c>
      <c r="Z53" s="21"/>
      <c r="AB53"/>
    </row>
    <row r="54" spans="20:28" x14ac:dyDescent="0.25">
      <c r="T54" s="125" t="s">
        <v>79</v>
      </c>
      <c r="Y54" s="79">
        <v>100191</v>
      </c>
      <c r="Z54" s="21"/>
      <c r="AB54"/>
    </row>
    <row r="55" spans="20:28" x14ac:dyDescent="0.25">
      <c r="T55" s="125" t="s">
        <v>80</v>
      </c>
      <c r="Y55" s="80">
        <v>100197</v>
      </c>
      <c r="Z55" s="21"/>
      <c r="AB55"/>
    </row>
    <row r="56" spans="20:28" x14ac:dyDescent="0.25">
      <c r="T56" s="125" t="s">
        <v>81</v>
      </c>
      <c r="Y56" s="79">
        <v>100199</v>
      </c>
      <c r="Z56" s="21"/>
      <c r="AB56"/>
    </row>
    <row r="57" spans="20:28" x14ac:dyDescent="0.25">
      <c r="T57" s="125" t="s">
        <v>82</v>
      </c>
      <c r="Y57" s="79">
        <v>100225</v>
      </c>
      <c r="Z57" s="21"/>
      <c r="AB57"/>
    </row>
    <row r="58" spans="20:28" x14ac:dyDescent="0.25">
      <c r="T58" s="125" t="s">
        <v>83</v>
      </c>
      <c r="Y58" s="79">
        <v>100262</v>
      </c>
      <c r="Z58" s="21"/>
      <c r="AB58"/>
    </row>
    <row r="59" spans="20:28" x14ac:dyDescent="0.25">
      <c r="T59" s="125" t="s">
        <v>84</v>
      </c>
      <c r="Y59" s="79">
        <v>100286</v>
      </c>
      <c r="Z59" s="21"/>
    </row>
    <row r="60" spans="20:28" x14ac:dyDescent="0.25">
      <c r="T60" s="125" t="s">
        <v>85</v>
      </c>
      <c r="Y60" s="79">
        <v>100304</v>
      </c>
      <c r="Z60" s="21"/>
    </row>
    <row r="61" spans="20:28" x14ac:dyDescent="0.25">
      <c r="T61" s="125" t="s">
        <v>86</v>
      </c>
      <c r="Y61" s="79">
        <v>100316</v>
      </c>
    </row>
    <row r="62" spans="20:28" x14ac:dyDescent="0.25">
      <c r="T62" s="125" t="s">
        <v>87</v>
      </c>
      <c r="Y62" s="79">
        <v>100365</v>
      </c>
    </row>
    <row r="63" spans="20:28" x14ac:dyDescent="0.25">
      <c r="T63" s="125" t="s">
        <v>88</v>
      </c>
      <c r="Y63" s="79">
        <v>100389</v>
      </c>
    </row>
    <row r="64" spans="20:28" x14ac:dyDescent="0.25">
      <c r="T64" s="125" t="s">
        <v>89</v>
      </c>
      <c r="Y64" s="79">
        <v>100390</v>
      </c>
    </row>
    <row r="65" spans="20:25" x14ac:dyDescent="0.25">
      <c r="T65" s="125" t="s">
        <v>90</v>
      </c>
      <c r="Y65" s="79">
        <v>100432</v>
      </c>
    </row>
    <row r="66" spans="20:25" x14ac:dyDescent="0.25">
      <c r="T66" s="125" t="s">
        <v>91</v>
      </c>
      <c r="Y66" s="79">
        <v>100596</v>
      </c>
    </row>
    <row r="67" spans="20:25" x14ac:dyDescent="0.25">
      <c r="T67" s="125" t="s">
        <v>92</v>
      </c>
      <c r="Y67" s="79">
        <v>100602</v>
      </c>
    </row>
    <row r="68" spans="20:25" x14ac:dyDescent="0.25">
      <c r="T68" s="125" t="s">
        <v>93</v>
      </c>
      <c r="Y68" s="79">
        <v>100663</v>
      </c>
    </row>
    <row r="69" spans="20:25" x14ac:dyDescent="0.25">
      <c r="T69" s="125" t="s">
        <v>94</v>
      </c>
      <c r="Y69" s="79">
        <v>100675</v>
      </c>
    </row>
    <row r="70" spans="20:25" x14ac:dyDescent="0.25">
      <c r="T70" s="125" t="s">
        <v>95</v>
      </c>
      <c r="Y70" s="79">
        <v>100699</v>
      </c>
    </row>
    <row r="71" spans="20:25" x14ac:dyDescent="0.25">
      <c r="T71" s="125" t="s">
        <v>96</v>
      </c>
      <c r="Y71" s="80">
        <v>100717</v>
      </c>
    </row>
    <row r="72" spans="20:25" x14ac:dyDescent="0.25">
      <c r="T72" s="125" t="s">
        <v>97</v>
      </c>
      <c r="Y72" s="79">
        <v>100730</v>
      </c>
    </row>
    <row r="73" spans="20:25" x14ac:dyDescent="0.25">
      <c r="T73" s="125" t="s">
        <v>98</v>
      </c>
      <c r="Y73" s="79">
        <v>100780</v>
      </c>
    </row>
    <row r="74" spans="20:25" x14ac:dyDescent="0.25">
      <c r="T74" s="125" t="s">
        <v>99</v>
      </c>
      <c r="Y74" s="79">
        <v>100791</v>
      </c>
    </row>
    <row r="75" spans="20:25" x14ac:dyDescent="0.25">
      <c r="T75" s="125" t="s">
        <v>100</v>
      </c>
      <c r="Y75" s="80">
        <v>100808</v>
      </c>
    </row>
    <row r="76" spans="20:25" x14ac:dyDescent="0.25">
      <c r="T76" s="125" t="s">
        <v>101</v>
      </c>
      <c r="Y76" s="79">
        <v>100845</v>
      </c>
    </row>
    <row r="77" spans="20:25" x14ac:dyDescent="0.25">
      <c r="T77" s="125" t="s">
        <v>102</v>
      </c>
      <c r="Y77" s="79">
        <v>100870</v>
      </c>
    </row>
    <row r="78" spans="20:25" x14ac:dyDescent="0.25">
      <c r="T78" s="125" t="s">
        <v>103</v>
      </c>
      <c r="Y78" s="79">
        <v>100882</v>
      </c>
    </row>
    <row r="79" spans="20:25" x14ac:dyDescent="0.25">
      <c r="T79" s="125" t="s">
        <v>104</v>
      </c>
      <c r="Y79" s="79">
        <v>100924</v>
      </c>
    </row>
    <row r="80" spans="20:25" x14ac:dyDescent="0.25">
      <c r="T80" s="125" t="s">
        <v>105</v>
      </c>
      <c r="Y80" s="79">
        <v>100950</v>
      </c>
    </row>
    <row r="81" spans="20:25" x14ac:dyDescent="0.25">
      <c r="T81" s="125" t="s">
        <v>106</v>
      </c>
      <c r="Y81" s="79">
        <v>100973</v>
      </c>
    </row>
    <row r="82" spans="20:25" x14ac:dyDescent="0.25">
      <c r="T82" s="125" t="s">
        <v>107</v>
      </c>
      <c r="Y82" s="80">
        <v>100985</v>
      </c>
    </row>
    <row r="83" spans="20:25" x14ac:dyDescent="0.25">
      <c r="T83" s="125" t="s">
        <v>108</v>
      </c>
      <c r="Y83" s="79">
        <v>101000</v>
      </c>
    </row>
    <row r="84" spans="20:25" x14ac:dyDescent="0.25">
      <c r="T84" s="125" t="s">
        <v>109</v>
      </c>
      <c r="Y84" s="79">
        <v>101011</v>
      </c>
    </row>
    <row r="85" spans="20:25" x14ac:dyDescent="0.25">
      <c r="T85" s="125" t="s">
        <v>110</v>
      </c>
      <c r="Y85" s="79">
        <v>101023</v>
      </c>
    </row>
    <row r="86" spans="20:25" x14ac:dyDescent="0.25">
      <c r="T86" s="125" t="s">
        <v>111</v>
      </c>
      <c r="Y86" s="79">
        <v>101047</v>
      </c>
    </row>
    <row r="87" spans="20:25" x14ac:dyDescent="0.25">
      <c r="T87" s="125" t="s">
        <v>112</v>
      </c>
      <c r="Y87" s="80">
        <v>101059</v>
      </c>
    </row>
    <row r="88" spans="20:25" x14ac:dyDescent="0.25">
      <c r="T88" s="125" t="s">
        <v>113</v>
      </c>
      <c r="Y88" s="79">
        <v>101060</v>
      </c>
    </row>
    <row r="89" spans="20:25" x14ac:dyDescent="0.25">
      <c r="T89" s="125" t="s">
        <v>114</v>
      </c>
      <c r="Y89" s="79">
        <v>101084</v>
      </c>
    </row>
    <row r="90" spans="20:25" x14ac:dyDescent="0.25">
      <c r="T90" s="125" t="s">
        <v>115</v>
      </c>
      <c r="Y90" s="79">
        <v>101138</v>
      </c>
    </row>
    <row r="91" spans="20:25" x14ac:dyDescent="0.25">
      <c r="T91" s="125" t="s">
        <v>116</v>
      </c>
      <c r="Y91" s="79">
        <v>101140</v>
      </c>
    </row>
    <row r="92" spans="20:25" x14ac:dyDescent="0.25">
      <c r="T92" s="125" t="s">
        <v>117</v>
      </c>
      <c r="Y92" s="80">
        <v>101151</v>
      </c>
    </row>
    <row r="93" spans="20:25" x14ac:dyDescent="0.25">
      <c r="T93" s="125" t="s">
        <v>118</v>
      </c>
      <c r="Y93" s="79">
        <v>101205</v>
      </c>
    </row>
    <row r="94" spans="20:25" x14ac:dyDescent="0.25">
      <c r="T94" s="125" t="s">
        <v>119</v>
      </c>
      <c r="Y94" s="79">
        <v>101242</v>
      </c>
    </row>
    <row r="95" spans="20:25" x14ac:dyDescent="0.25">
      <c r="T95" s="125" t="s">
        <v>120</v>
      </c>
      <c r="Y95" s="79">
        <v>101254</v>
      </c>
    </row>
    <row r="96" spans="20:25" x14ac:dyDescent="0.25">
      <c r="T96" s="125" t="s">
        <v>121</v>
      </c>
      <c r="Y96" s="79">
        <v>101291</v>
      </c>
    </row>
    <row r="97" spans="20:25" x14ac:dyDescent="0.25">
      <c r="T97" s="125" t="s">
        <v>122</v>
      </c>
      <c r="Y97" s="79">
        <v>101321</v>
      </c>
    </row>
    <row r="98" spans="20:25" x14ac:dyDescent="0.25">
      <c r="T98" s="125" t="s">
        <v>123</v>
      </c>
      <c r="Y98" s="79">
        <v>101357</v>
      </c>
    </row>
    <row r="99" spans="20:25" x14ac:dyDescent="0.25">
      <c r="T99" s="125" t="s">
        <v>124</v>
      </c>
      <c r="Y99" s="79">
        <v>101369</v>
      </c>
    </row>
    <row r="100" spans="20:25" x14ac:dyDescent="0.25">
      <c r="T100" s="125" t="s">
        <v>125</v>
      </c>
      <c r="Y100" s="79">
        <v>101382</v>
      </c>
    </row>
    <row r="101" spans="20:25" x14ac:dyDescent="0.25">
      <c r="T101" s="125" t="s">
        <v>126</v>
      </c>
      <c r="Y101" s="79">
        <v>101394</v>
      </c>
    </row>
    <row r="102" spans="20:25" x14ac:dyDescent="0.25">
      <c r="T102" s="125">
        <v>100</v>
      </c>
      <c r="Y102" s="79">
        <v>101400</v>
      </c>
    </row>
    <row r="103" spans="20:25" x14ac:dyDescent="0.25">
      <c r="T103" s="125">
        <v>101</v>
      </c>
      <c r="Y103" s="80">
        <v>101424</v>
      </c>
    </row>
    <row r="104" spans="20:25" x14ac:dyDescent="0.25">
      <c r="T104" s="125">
        <v>102</v>
      </c>
      <c r="Y104" s="79">
        <v>101515</v>
      </c>
    </row>
    <row r="105" spans="20:25" x14ac:dyDescent="0.25">
      <c r="T105" s="125">
        <v>103</v>
      </c>
      <c r="Y105" s="79">
        <v>101527</v>
      </c>
    </row>
    <row r="106" spans="20:25" x14ac:dyDescent="0.25">
      <c r="T106" s="125">
        <v>104</v>
      </c>
      <c r="Y106" s="80">
        <v>101540</v>
      </c>
    </row>
    <row r="107" spans="20:25" x14ac:dyDescent="0.25">
      <c r="T107" s="125">
        <v>105</v>
      </c>
      <c r="Y107" s="79">
        <v>101552</v>
      </c>
    </row>
    <row r="108" spans="20:25" x14ac:dyDescent="0.25">
      <c r="T108" s="125">
        <v>106</v>
      </c>
      <c r="Y108" s="79">
        <v>101564</v>
      </c>
    </row>
    <row r="109" spans="20:25" x14ac:dyDescent="0.25">
      <c r="T109" s="125">
        <v>107</v>
      </c>
      <c r="Y109" s="79">
        <v>101576</v>
      </c>
    </row>
    <row r="110" spans="20:25" x14ac:dyDescent="0.25">
      <c r="T110" s="125">
        <v>108</v>
      </c>
      <c r="Y110" s="79">
        <v>101606</v>
      </c>
    </row>
    <row r="111" spans="20:25" x14ac:dyDescent="0.25">
      <c r="T111" s="125">
        <v>109</v>
      </c>
      <c r="Y111" s="79">
        <v>101618</v>
      </c>
    </row>
    <row r="112" spans="20:25" x14ac:dyDescent="0.25">
      <c r="T112" s="125">
        <v>110</v>
      </c>
      <c r="Y112" s="79">
        <v>101631</v>
      </c>
    </row>
    <row r="113" spans="20:25" x14ac:dyDescent="0.25">
      <c r="T113" s="125">
        <v>111</v>
      </c>
      <c r="Y113" s="79">
        <v>101643</v>
      </c>
    </row>
    <row r="114" spans="20:25" x14ac:dyDescent="0.25">
      <c r="T114" s="125">
        <v>112</v>
      </c>
      <c r="Y114" s="79">
        <v>101655</v>
      </c>
    </row>
    <row r="115" spans="20:25" x14ac:dyDescent="0.25">
      <c r="T115" s="125">
        <v>113</v>
      </c>
      <c r="Y115" s="80">
        <v>101667</v>
      </c>
    </row>
    <row r="116" spans="20:25" x14ac:dyDescent="0.25">
      <c r="T116" s="125">
        <v>114</v>
      </c>
      <c r="Y116" s="79">
        <v>101679</v>
      </c>
    </row>
    <row r="117" spans="20:25" x14ac:dyDescent="0.25">
      <c r="T117" s="125">
        <v>115</v>
      </c>
      <c r="Y117" s="79">
        <v>101692</v>
      </c>
    </row>
    <row r="118" spans="20:25" x14ac:dyDescent="0.25">
      <c r="T118" s="125">
        <v>116</v>
      </c>
      <c r="Y118" s="79">
        <v>101709</v>
      </c>
    </row>
    <row r="119" spans="20:25" x14ac:dyDescent="0.25">
      <c r="T119" s="125">
        <v>117</v>
      </c>
      <c r="Y119" s="79">
        <v>101734</v>
      </c>
    </row>
    <row r="120" spans="20:25" x14ac:dyDescent="0.25">
      <c r="T120" s="125">
        <v>118</v>
      </c>
      <c r="Y120" s="80">
        <v>101771</v>
      </c>
    </row>
    <row r="121" spans="20:25" x14ac:dyDescent="0.25">
      <c r="T121" s="125">
        <v>119</v>
      </c>
      <c r="Y121" s="79">
        <v>101813</v>
      </c>
    </row>
    <row r="122" spans="20:25" x14ac:dyDescent="0.25">
      <c r="T122" s="125">
        <v>120</v>
      </c>
      <c r="Y122" s="79">
        <v>101916</v>
      </c>
    </row>
    <row r="123" spans="20:25" x14ac:dyDescent="0.25">
      <c r="T123" s="125">
        <v>121</v>
      </c>
      <c r="Y123" s="79">
        <v>102015</v>
      </c>
    </row>
    <row r="124" spans="20:25" x14ac:dyDescent="0.25">
      <c r="T124" s="125">
        <v>122</v>
      </c>
      <c r="Y124" s="79">
        <v>102052</v>
      </c>
    </row>
    <row r="125" spans="20:25" x14ac:dyDescent="0.25">
      <c r="T125" s="125">
        <v>123</v>
      </c>
      <c r="Y125" s="79">
        <v>102064</v>
      </c>
    </row>
    <row r="126" spans="20:25" x14ac:dyDescent="0.25">
      <c r="T126" s="125">
        <v>124</v>
      </c>
      <c r="Y126" s="79">
        <v>102106</v>
      </c>
    </row>
    <row r="127" spans="20:25" x14ac:dyDescent="0.25">
      <c r="T127" s="125">
        <v>125</v>
      </c>
      <c r="Y127" s="79">
        <v>102120</v>
      </c>
    </row>
    <row r="128" spans="20:25" x14ac:dyDescent="0.25">
      <c r="T128" s="125">
        <v>126</v>
      </c>
      <c r="Y128" s="79">
        <v>102155</v>
      </c>
    </row>
    <row r="129" spans="20:25" x14ac:dyDescent="0.25">
      <c r="T129" s="125">
        <v>127</v>
      </c>
      <c r="Y129" s="79">
        <v>102180</v>
      </c>
    </row>
    <row r="130" spans="20:25" x14ac:dyDescent="0.25">
      <c r="T130" s="125">
        <v>128</v>
      </c>
      <c r="Y130" s="79">
        <v>102246</v>
      </c>
    </row>
    <row r="131" spans="20:25" x14ac:dyDescent="0.25">
      <c r="T131" s="125">
        <v>129</v>
      </c>
      <c r="Y131" s="79">
        <v>102258</v>
      </c>
    </row>
    <row r="132" spans="20:25" x14ac:dyDescent="0.25">
      <c r="T132" s="125">
        <v>130</v>
      </c>
      <c r="Y132" s="79">
        <v>102260</v>
      </c>
    </row>
    <row r="133" spans="20:25" x14ac:dyDescent="0.25">
      <c r="T133" s="125">
        <v>131</v>
      </c>
      <c r="Y133" s="79">
        <v>102295</v>
      </c>
    </row>
    <row r="134" spans="20:25" x14ac:dyDescent="0.25">
      <c r="T134" s="125">
        <v>132</v>
      </c>
      <c r="Y134" s="79">
        <v>102362</v>
      </c>
    </row>
    <row r="135" spans="20:25" x14ac:dyDescent="0.25">
      <c r="T135" s="125">
        <v>133</v>
      </c>
      <c r="Y135" s="79">
        <v>102386</v>
      </c>
    </row>
    <row r="136" spans="20:25" x14ac:dyDescent="0.25">
      <c r="T136" s="125">
        <v>134</v>
      </c>
      <c r="Y136" s="79">
        <v>102398</v>
      </c>
    </row>
    <row r="137" spans="20:25" x14ac:dyDescent="0.25">
      <c r="T137" s="125">
        <v>135</v>
      </c>
      <c r="Y137" s="79">
        <v>102404</v>
      </c>
    </row>
    <row r="138" spans="20:25" x14ac:dyDescent="0.25">
      <c r="T138" s="125">
        <v>136</v>
      </c>
      <c r="Y138" s="79">
        <v>102453</v>
      </c>
    </row>
    <row r="139" spans="20:25" x14ac:dyDescent="0.25">
      <c r="T139" s="125">
        <v>137</v>
      </c>
      <c r="Y139" s="82">
        <v>102465</v>
      </c>
    </row>
    <row r="140" spans="20:25" x14ac:dyDescent="0.25">
      <c r="T140" s="125">
        <v>138</v>
      </c>
      <c r="Y140" s="79">
        <v>102507</v>
      </c>
    </row>
    <row r="141" spans="20:25" x14ac:dyDescent="0.25">
      <c r="T141" s="125">
        <v>139</v>
      </c>
      <c r="Y141" s="79">
        <v>102519</v>
      </c>
    </row>
    <row r="142" spans="20:25" x14ac:dyDescent="0.25">
      <c r="T142" s="125">
        <v>140</v>
      </c>
      <c r="Y142" s="79">
        <v>102544</v>
      </c>
    </row>
    <row r="143" spans="20:25" x14ac:dyDescent="0.25">
      <c r="T143" s="125">
        <v>141</v>
      </c>
      <c r="Y143" s="79">
        <v>102556</v>
      </c>
    </row>
    <row r="144" spans="20:25" x14ac:dyDescent="0.25">
      <c r="T144" s="125">
        <v>142</v>
      </c>
      <c r="Y144" s="79">
        <v>102570</v>
      </c>
    </row>
    <row r="145" spans="20:25" x14ac:dyDescent="0.25">
      <c r="T145" s="125">
        <v>143</v>
      </c>
      <c r="Y145" s="79">
        <v>102623</v>
      </c>
    </row>
    <row r="146" spans="20:25" x14ac:dyDescent="0.25">
      <c r="T146" s="125">
        <v>144</v>
      </c>
      <c r="Y146" s="79">
        <v>102635</v>
      </c>
    </row>
    <row r="147" spans="20:25" x14ac:dyDescent="0.25">
      <c r="T147" s="125">
        <v>145</v>
      </c>
      <c r="Y147" s="80">
        <v>102647</v>
      </c>
    </row>
    <row r="148" spans="20:25" x14ac:dyDescent="0.25">
      <c r="T148" s="125">
        <v>146</v>
      </c>
      <c r="Y148" s="79">
        <v>102659</v>
      </c>
    </row>
    <row r="149" spans="20:25" x14ac:dyDescent="0.25">
      <c r="T149" s="125">
        <v>147</v>
      </c>
      <c r="Y149" s="79">
        <v>102696</v>
      </c>
    </row>
    <row r="150" spans="20:25" x14ac:dyDescent="0.25">
      <c r="T150" s="125">
        <v>148</v>
      </c>
      <c r="Y150" s="79">
        <v>102702</v>
      </c>
    </row>
    <row r="151" spans="20:25" x14ac:dyDescent="0.25">
      <c r="T151" s="125">
        <v>149</v>
      </c>
      <c r="Y151" s="79">
        <v>102738</v>
      </c>
    </row>
    <row r="152" spans="20:25" x14ac:dyDescent="0.25">
      <c r="T152" s="125">
        <v>150</v>
      </c>
      <c r="Y152" s="79">
        <v>102740</v>
      </c>
    </row>
    <row r="153" spans="20:25" x14ac:dyDescent="0.25">
      <c r="T153" s="125">
        <v>151</v>
      </c>
      <c r="Y153" s="79">
        <v>102751</v>
      </c>
    </row>
    <row r="154" spans="20:25" x14ac:dyDescent="0.25">
      <c r="T154" s="125">
        <v>152</v>
      </c>
      <c r="Y154" s="79">
        <v>102763</v>
      </c>
    </row>
    <row r="155" spans="20:25" x14ac:dyDescent="0.25">
      <c r="T155" s="125">
        <v>153</v>
      </c>
      <c r="Y155" s="80">
        <v>102787</v>
      </c>
    </row>
    <row r="156" spans="20:25" x14ac:dyDescent="0.25">
      <c r="T156" s="125">
        <v>154</v>
      </c>
      <c r="Y156" s="78">
        <v>102805</v>
      </c>
    </row>
    <row r="157" spans="20:25" x14ac:dyDescent="0.25">
      <c r="T157" s="125">
        <v>155</v>
      </c>
      <c r="Y157" s="79">
        <v>102829</v>
      </c>
    </row>
    <row r="158" spans="20:25" x14ac:dyDescent="0.25">
      <c r="T158" s="125">
        <v>156</v>
      </c>
      <c r="Y158" s="79">
        <v>102830</v>
      </c>
    </row>
    <row r="159" spans="20:25" x14ac:dyDescent="0.25">
      <c r="T159" s="125">
        <v>157</v>
      </c>
      <c r="Y159" s="79">
        <v>102842</v>
      </c>
    </row>
    <row r="160" spans="20:25" x14ac:dyDescent="0.25">
      <c r="T160" s="125">
        <v>158</v>
      </c>
      <c r="Y160" s="80">
        <v>102866</v>
      </c>
    </row>
    <row r="161" spans="20:25" x14ac:dyDescent="0.25">
      <c r="T161" s="125">
        <v>159</v>
      </c>
      <c r="Y161" s="79">
        <v>102880</v>
      </c>
    </row>
    <row r="162" spans="20:25" x14ac:dyDescent="0.25">
      <c r="T162" s="125">
        <v>160</v>
      </c>
      <c r="Y162" s="79">
        <v>102891</v>
      </c>
    </row>
    <row r="163" spans="20:25" x14ac:dyDescent="0.25">
      <c r="T163" s="125">
        <v>161</v>
      </c>
      <c r="Y163" s="79">
        <v>102945</v>
      </c>
    </row>
    <row r="164" spans="20:25" x14ac:dyDescent="0.25">
      <c r="T164" s="125">
        <v>162</v>
      </c>
      <c r="Y164" s="82">
        <v>102957</v>
      </c>
    </row>
    <row r="165" spans="20:25" x14ac:dyDescent="0.25">
      <c r="T165" s="125">
        <v>163</v>
      </c>
      <c r="Y165" s="79">
        <v>102970</v>
      </c>
    </row>
    <row r="166" spans="20:25" x14ac:dyDescent="0.25">
      <c r="T166" s="125">
        <v>164</v>
      </c>
      <c r="Y166" s="79">
        <v>102982</v>
      </c>
    </row>
    <row r="167" spans="20:25" x14ac:dyDescent="0.25">
      <c r="T167" s="125">
        <v>165</v>
      </c>
      <c r="Y167" s="79">
        <v>102994</v>
      </c>
    </row>
    <row r="168" spans="20:25" x14ac:dyDescent="0.25">
      <c r="T168" s="125">
        <v>166</v>
      </c>
      <c r="Y168" s="79">
        <v>103020</v>
      </c>
    </row>
    <row r="169" spans="20:25" x14ac:dyDescent="0.25">
      <c r="T169" s="125">
        <v>167</v>
      </c>
      <c r="Y169" s="80">
        <v>103068</v>
      </c>
    </row>
    <row r="170" spans="20:25" x14ac:dyDescent="0.25">
      <c r="T170" s="125">
        <v>168</v>
      </c>
      <c r="Y170" s="79">
        <v>103070</v>
      </c>
    </row>
    <row r="171" spans="20:25" x14ac:dyDescent="0.25">
      <c r="T171" s="125">
        <v>169</v>
      </c>
      <c r="Y171" s="79">
        <v>103100</v>
      </c>
    </row>
    <row r="172" spans="20:25" x14ac:dyDescent="0.25">
      <c r="T172" s="125">
        <v>170</v>
      </c>
      <c r="Y172" s="80">
        <v>103111</v>
      </c>
    </row>
    <row r="173" spans="20:25" x14ac:dyDescent="0.25">
      <c r="T173" s="125">
        <v>171</v>
      </c>
      <c r="Y173" s="78">
        <v>103123</v>
      </c>
    </row>
    <row r="174" spans="20:25" x14ac:dyDescent="0.25">
      <c r="T174" s="125">
        <v>172</v>
      </c>
      <c r="Y174" s="79">
        <v>103135</v>
      </c>
    </row>
    <row r="175" spans="20:25" x14ac:dyDescent="0.25">
      <c r="T175" s="125">
        <v>173</v>
      </c>
      <c r="Y175" s="79">
        <v>103147</v>
      </c>
    </row>
    <row r="176" spans="20:25" x14ac:dyDescent="0.25">
      <c r="T176" s="125">
        <v>174</v>
      </c>
      <c r="Y176" s="79">
        <v>103159</v>
      </c>
    </row>
    <row r="177" spans="20:25" x14ac:dyDescent="0.25">
      <c r="T177" s="125">
        <v>175</v>
      </c>
      <c r="Y177" s="79">
        <v>103160</v>
      </c>
    </row>
    <row r="178" spans="20:25" x14ac:dyDescent="0.25">
      <c r="T178" s="125">
        <v>176</v>
      </c>
      <c r="Y178" s="79">
        <v>103184</v>
      </c>
    </row>
    <row r="179" spans="20:25" x14ac:dyDescent="0.25">
      <c r="T179" s="125">
        <v>177</v>
      </c>
      <c r="Y179" s="79">
        <v>103214</v>
      </c>
    </row>
    <row r="180" spans="20:25" x14ac:dyDescent="0.25">
      <c r="T180" s="125">
        <v>178</v>
      </c>
      <c r="Y180" s="79">
        <v>103226</v>
      </c>
    </row>
    <row r="181" spans="20:25" x14ac:dyDescent="0.25">
      <c r="T181" s="125">
        <v>179</v>
      </c>
      <c r="Y181" s="79">
        <v>103240</v>
      </c>
    </row>
    <row r="182" spans="20:25" x14ac:dyDescent="0.25">
      <c r="T182" s="125">
        <v>180</v>
      </c>
      <c r="Y182" s="80">
        <v>103287</v>
      </c>
    </row>
    <row r="183" spans="20:25" x14ac:dyDescent="0.25">
      <c r="T183" s="125">
        <v>181</v>
      </c>
      <c r="Y183" s="82">
        <v>103299</v>
      </c>
    </row>
    <row r="184" spans="20:25" x14ac:dyDescent="0.25">
      <c r="T184" s="125">
        <v>182</v>
      </c>
      <c r="Y184" s="79">
        <v>103305</v>
      </c>
    </row>
    <row r="185" spans="20:25" x14ac:dyDescent="0.25">
      <c r="T185" s="125">
        <v>183</v>
      </c>
      <c r="Y185" s="79">
        <v>103330</v>
      </c>
    </row>
    <row r="186" spans="20:25" x14ac:dyDescent="0.25">
      <c r="T186" s="125">
        <v>184</v>
      </c>
      <c r="Y186" s="79">
        <v>103354</v>
      </c>
    </row>
    <row r="187" spans="20:25" x14ac:dyDescent="0.25">
      <c r="T187" s="125">
        <v>185</v>
      </c>
      <c r="Y187" s="79">
        <v>103380</v>
      </c>
    </row>
    <row r="188" spans="20:25" x14ac:dyDescent="0.25">
      <c r="T188" s="125">
        <v>186</v>
      </c>
      <c r="Y188" s="79">
        <v>103410</v>
      </c>
    </row>
    <row r="189" spans="20:25" x14ac:dyDescent="0.25">
      <c r="T189" s="125">
        <v>187</v>
      </c>
      <c r="Y189" s="79">
        <v>103500</v>
      </c>
    </row>
    <row r="190" spans="20:25" x14ac:dyDescent="0.25">
      <c r="T190" s="125">
        <v>188</v>
      </c>
      <c r="Y190" s="79">
        <v>103512</v>
      </c>
    </row>
    <row r="191" spans="20:25" x14ac:dyDescent="0.25">
      <c r="T191" s="125">
        <v>189</v>
      </c>
      <c r="Y191" s="79">
        <v>103561</v>
      </c>
    </row>
    <row r="192" spans="20:25" x14ac:dyDescent="0.25">
      <c r="T192" s="125">
        <v>190</v>
      </c>
      <c r="Y192" s="79">
        <v>103573</v>
      </c>
    </row>
    <row r="193" spans="20:25" x14ac:dyDescent="0.25">
      <c r="T193" s="125">
        <v>191</v>
      </c>
      <c r="Y193" s="80">
        <v>103627</v>
      </c>
    </row>
    <row r="194" spans="20:25" x14ac:dyDescent="0.25">
      <c r="T194" s="125">
        <v>192</v>
      </c>
      <c r="Y194" s="79">
        <v>103690</v>
      </c>
    </row>
    <row r="195" spans="20:25" x14ac:dyDescent="0.25">
      <c r="T195" s="125">
        <v>193</v>
      </c>
      <c r="Y195" s="80">
        <v>103731</v>
      </c>
    </row>
    <row r="196" spans="20:25" x14ac:dyDescent="0.25">
      <c r="T196" s="125">
        <v>194</v>
      </c>
      <c r="Y196" s="79">
        <v>103755</v>
      </c>
    </row>
    <row r="197" spans="20:25" x14ac:dyDescent="0.25">
      <c r="T197" s="125">
        <v>195</v>
      </c>
      <c r="Y197" s="79">
        <v>103822</v>
      </c>
    </row>
    <row r="198" spans="20:25" x14ac:dyDescent="0.25">
      <c r="T198" s="125">
        <v>196</v>
      </c>
      <c r="Y198" s="79">
        <v>103834</v>
      </c>
    </row>
    <row r="199" spans="20:25" x14ac:dyDescent="0.25">
      <c r="T199" s="125">
        <v>197</v>
      </c>
      <c r="Y199" s="79">
        <v>103846</v>
      </c>
    </row>
    <row r="200" spans="20:25" x14ac:dyDescent="0.25">
      <c r="T200" s="125">
        <v>198</v>
      </c>
      <c r="Y200" s="79">
        <v>103860</v>
      </c>
    </row>
    <row r="201" spans="20:25" x14ac:dyDescent="0.25">
      <c r="T201" s="125">
        <v>199</v>
      </c>
      <c r="Y201" s="79">
        <v>103949</v>
      </c>
    </row>
    <row r="202" spans="20:25" x14ac:dyDescent="0.25">
      <c r="T202" s="125">
        <v>200</v>
      </c>
      <c r="Y202" s="82">
        <v>103950</v>
      </c>
    </row>
    <row r="203" spans="20:25" x14ac:dyDescent="0.25">
      <c r="T203" s="125">
        <v>201</v>
      </c>
      <c r="Y203" s="81">
        <v>103998</v>
      </c>
    </row>
    <row r="204" spans="20:25" x14ac:dyDescent="0.25">
      <c r="T204" s="125">
        <v>202</v>
      </c>
      <c r="Y204" s="79">
        <v>104115</v>
      </c>
    </row>
    <row r="205" spans="20:25" x14ac:dyDescent="0.25">
      <c r="T205" s="125">
        <v>203</v>
      </c>
      <c r="Y205" s="79">
        <v>104140</v>
      </c>
    </row>
    <row r="206" spans="20:25" x14ac:dyDescent="0.25">
      <c r="T206" s="125">
        <v>204</v>
      </c>
      <c r="Y206" s="80">
        <v>104188</v>
      </c>
    </row>
    <row r="207" spans="20:25" x14ac:dyDescent="0.25">
      <c r="T207" s="125">
        <v>205</v>
      </c>
      <c r="Y207" s="79">
        <v>104190</v>
      </c>
    </row>
    <row r="208" spans="20:25" x14ac:dyDescent="0.25">
      <c r="T208" s="125">
        <v>206</v>
      </c>
      <c r="Y208" s="79">
        <v>104220</v>
      </c>
    </row>
    <row r="209" spans="20:25" x14ac:dyDescent="0.25">
      <c r="T209" s="125">
        <v>207</v>
      </c>
      <c r="Y209" s="79">
        <v>104243</v>
      </c>
    </row>
    <row r="210" spans="20:25" x14ac:dyDescent="0.25">
      <c r="T210" s="125">
        <v>208</v>
      </c>
      <c r="Y210" s="79">
        <v>104280</v>
      </c>
    </row>
    <row r="211" spans="20:25" x14ac:dyDescent="0.25">
      <c r="T211" s="125">
        <v>209</v>
      </c>
      <c r="Y211" s="79">
        <v>104346</v>
      </c>
    </row>
    <row r="212" spans="20:25" x14ac:dyDescent="0.25">
      <c r="T212" s="125">
        <v>210</v>
      </c>
      <c r="Y212" s="79">
        <v>104358</v>
      </c>
    </row>
    <row r="213" spans="20:25" x14ac:dyDescent="0.25">
      <c r="T213" s="125">
        <v>211</v>
      </c>
      <c r="Y213" s="79">
        <v>104413</v>
      </c>
    </row>
    <row r="214" spans="20:25" x14ac:dyDescent="0.25">
      <c r="T214" s="125">
        <v>212</v>
      </c>
      <c r="Y214" s="79">
        <v>104425</v>
      </c>
    </row>
    <row r="215" spans="20:25" x14ac:dyDescent="0.25">
      <c r="T215" s="125">
        <v>213</v>
      </c>
      <c r="Y215" s="79">
        <v>104437</v>
      </c>
    </row>
    <row r="216" spans="20:25" x14ac:dyDescent="0.25">
      <c r="T216" s="125">
        <v>214</v>
      </c>
      <c r="Y216" s="79">
        <v>104462</v>
      </c>
    </row>
    <row r="217" spans="20:25" x14ac:dyDescent="0.25">
      <c r="T217" s="125">
        <v>215</v>
      </c>
      <c r="Y217" s="79">
        <v>104528</v>
      </c>
    </row>
    <row r="218" spans="20:25" x14ac:dyDescent="0.25">
      <c r="T218" s="125">
        <v>216</v>
      </c>
      <c r="Y218" s="79">
        <v>104541</v>
      </c>
    </row>
    <row r="219" spans="20:25" x14ac:dyDescent="0.25">
      <c r="T219" s="125">
        <v>217</v>
      </c>
      <c r="Y219" s="79">
        <v>104565</v>
      </c>
    </row>
    <row r="220" spans="20:25" x14ac:dyDescent="0.25">
      <c r="T220" s="125">
        <v>218</v>
      </c>
      <c r="Y220" s="79">
        <v>104589</v>
      </c>
    </row>
    <row r="221" spans="20:25" x14ac:dyDescent="0.25">
      <c r="T221" s="125">
        <v>219</v>
      </c>
      <c r="Y221" s="79">
        <v>104607</v>
      </c>
    </row>
    <row r="222" spans="20:25" x14ac:dyDescent="0.25">
      <c r="T222" s="125">
        <v>220</v>
      </c>
      <c r="Y222" s="81">
        <v>104620</v>
      </c>
    </row>
    <row r="223" spans="20:25" x14ac:dyDescent="0.25">
      <c r="T223" s="125">
        <v>221</v>
      </c>
      <c r="Y223" s="79">
        <v>104632</v>
      </c>
    </row>
    <row r="224" spans="20:25" x14ac:dyDescent="0.25">
      <c r="T224" s="125">
        <v>222</v>
      </c>
      <c r="Y224" s="79">
        <v>104644</v>
      </c>
    </row>
    <row r="225" spans="20:25" x14ac:dyDescent="0.25">
      <c r="T225" s="125">
        <v>223</v>
      </c>
      <c r="Y225" s="79">
        <v>104656</v>
      </c>
    </row>
    <row r="226" spans="20:25" x14ac:dyDescent="0.25">
      <c r="T226" s="125">
        <v>224</v>
      </c>
      <c r="Y226" s="79">
        <v>104796</v>
      </c>
    </row>
    <row r="227" spans="20:25" x14ac:dyDescent="0.25">
      <c r="T227" s="125">
        <v>225</v>
      </c>
      <c r="Y227" s="79">
        <v>104802</v>
      </c>
    </row>
    <row r="228" spans="20:25" x14ac:dyDescent="0.25">
      <c r="T228" s="125">
        <v>226</v>
      </c>
      <c r="Y228" s="79">
        <v>104838</v>
      </c>
    </row>
    <row r="229" spans="20:25" x14ac:dyDescent="0.25">
      <c r="T229" s="125">
        <v>227</v>
      </c>
      <c r="Y229" s="79">
        <v>104840</v>
      </c>
    </row>
    <row r="230" spans="20:25" x14ac:dyDescent="0.25">
      <c r="T230" s="125">
        <v>228</v>
      </c>
      <c r="Y230" s="79">
        <v>104851</v>
      </c>
    </row>
    <row r="231" spans="20:25" x14ac:dyDescent="0.25">
      <c r="T231" s="125">
        <v>229</v>
      </c>
      <c r="Y231" s="79">
        <v>104875</v>
      </c>
    </row>
    <row r="232" spans="20:25" x14ac:dyDescent="0.25">
      <c r="T232" s="125">
        <v>230</v>
      </c>
      <c r="Y232" s="79">
        <v>104905</v>
      </c>
    </row>
    <row r="233" spans="20:25" x14ac:dyDescent="0.25">
      <c r="T233" s="125">
        <v>231</v>
      </c>
      <c r="Y233" s="79">
        <v>104917</v>
      </c>
    </row>
    <row r="234" spans="20:25" x14ac:dyDescent="0.25">
      <c r="T234" s="125">
        <v>232</v>
      </c>
      <c r="Y234" s="79">
        <v>104929</v>
      </c>
    </row>
    <row r="235" spans="20:25" x14ac:dyDescent="0.25">
      <c r="T235" s="125">
        <v>233</v>
      </c>
      <c r="Y235" s="79">
        <v>104991</v>
      </c>
    </row>
    <row r="236" spans="20:25" x14ac:dyDescent="0.25">
      <c r="T236" s="125">
        <v>234</v>
      </c>
      <c r="Y236" s="79">
        <v>105004</v>
      </c>
    </row>
    <row r="237" spans="20:25" x14ac:dyDescent="0.25">
      <c r="T237" s="125">
        <v>235</v>
      </c>
      <c r="Y237" s="81">
        <v>105041</v>
      </c>
    </row>
    <row r="238" spans="20:25" x14ac:dyDescent="0.25">
      <c r="T238" s="125">
        <v>236</v>
      </c>
      <c r="Y238" s="80">
        <v>105065</v>
      </c>
    </row>
    <row r="239" spans="20:25" x14ac:dyDescent="0.25">
      <c r="T239" s="125">
        <v>237</v>
      </c>
      <c r="Y239" s="79">
        <v>105089</v>
      </c>
    </row>
    <row r="240" spans="20:25" x14ac:dyDescent="0.25">
      <c r="T240" s="125">
        <v>238</v>
      </c>
      <c r="Y240" s="79">
        <v>105090</v>
      </c>
    </row>
    <row r="241" spans="20:25" x14ac:dyDescent="0.25">
      <c r="T241" s="125">
        <v>239</v>
      </c>
      <c r="Y241" s="79">
        <v>105107</v>
      </c>
    </row>
    <row r="242" spans="20:25" x14ac:dyDescent="0.25">
      <c r="T242" s="125">
        <v>240</v>
      </c>
      <c r="Y242" s="79">
        <v>105119</v>
      </c>
    </row>
    <row r="243" spans="20:25" x14ac:dyDescent="0.25">
      <c r="T243" s="125">
        <v>241</v>
      </c>
      <c r="Y243" s="79">
        <v>105120</v>
      </c>
    </row>
    <row r="244" spans="20:25" x14ac:dyDescent="0.25">
      <c r="T244" s="125">
        <v>242</v>
      </c>
      <c r="Y244" s="79">
        <v>105144</v>
      </c>
    </row>
    <row r="245" spans="20:25" x14ac:dyDescent="0.25">
      <c r="T245" s="125">
        <v>243</v>
      </c>
      <c r="Y245" s="79">
        <v>105170</v>
      </c>
    </row>
    <row r="246" spans="20:25" x14ac:dyDescent="0.25">
      <c r="T246" s="125">
        <v>244</v>
      </c>
      <c r="Y246" s="79">
        <v>105181</v>
      </c>
    </row>
    <row r="247" spans="20:25" x14ac:dyDescent="0.25">
      <c r="T247" s="125">
        <v>245</v>
      </c>
      <c r="Y247" s="80">
        <v>105247</v>
      </c>
    </row>
    <row r="248" spans="20:25" x14ac:dyDescent="0.25">
      <c r="T248" s="125">
        <v>246</v>
      </c>
      <c r="Y248" s="79">
        <v>105259</v>
      </c>
    </row>
    <row r="249" spans="20:25" x14ac:dyDescent="0.25">
      <c r="T249" s="125">
        <v>247</v>
      </c>
      <c r="Y249" s="79">
        <v>105260</v>
      </c>
    </row>
    <row r="250" spans="20:25" x14ac:dyDescent="0.25">
      <c r="T250" s="125">
        <v>248</v>
      </c>
      <c r="Y250" s="79">
        <v>105284</v>
      </c>
    </row>
    <row r="251" spans="20:25" x14ac:dyDescent="0.25">
      <c r="T251" s="125">
        <v>249</v>
      </c>
      <c r="Y251" s="79">
        <v>105302</v>
      </c>
    </row>
    <row r="252" spans="20:25" x14ac:dyDescent="0.25">
      <c r="T252" s="125">
        <v>250</v>
      </c>
      <c r="Y252" s="80">
        <v>105405</v>
      </c>
    </row>
    <row r="253" spans="20:25" x14ac:dyDescent="0.25">
      <c r="T253" s="125">
        <v>251</v>
      </c>
      <c r="Y253" s="79">
        <v>105429</v>
      </c>
    </row>
    <row r="254" spans="20:25" x14ac:dyDescent="0.25">
      <c r="T254" s="125">
        <v>252</v>
      </c>
      <c r="Y254" s="79">
        <v>105430</v>
      </c>
    </row>
    <row r="255" spans="20:25" x14ac:dyDescent="0.25">
      <c r="T255" s="125">
        <v>253</v>
      </c>
      <c r="Y255" s="79">
        <v>105442</v>
      </c>
    </row>
    <row r="256" spans="20:25" x14ac:dyDescent="0.25">
      <c r="T256" s="125">
        <v>254</v>
      </c>
      <c r="Y256" s="79">
        <v>105466</v>
      </c>
    </row>
    <row r="257" spans="20:25" x14ac:dyDescent="0.25">
      <c r="T257" s="125">
        <v>255</v>
      </c>
      <c r="Y257" s="79">
        <v>105478</v>
      </c>
    </row>
    <row r="258" spans="20:25" x14ac:dyDescent="0.25">
      <c r="T258" s="125">
        <v>256</v>
      </c>
      <c r="Y258" s="79">
        <v>105521</v>
      </c>
    </row>
    <row r="259" spans="20:25" x14ac:dyDescent="0.25">
      <c r="T259" s="125">
        <v>257</v>
      </c>
      <c r="Y259" s="80">
        <v>105533</v>
      </c>
    </row>
    <row r="260" spans="20:25" x14ac:dyDescent="0.25">
      <c r="T260" s="125">
        <v>258</v>
      </c>
      <c r="Y260" s="79">
        <v>105545</v>
      </c>
    </row>
    <row r="261" spans="20:25" x14ac:dyDescent="0.25">
      <c r="T261" s="125">
        <v>259</v>
      </c>
      <c r="Y261" s="79">
        <v>105582</v>
      </c>
    </row>
    <row r="262" spans="20:25" x14ac:dyDescent="0.25">
      <c r="T262" s="125">
        <v>260</v>
      </c>
      <c r="Y262" s="80">
        <v>105624</v>
      </c>
    </row>
    <row r="263" spans="20:25" x14ac:dyDescent="0.25">
      <c r="T263" s="125">
        <v>261</v>
      </c>
      <c r="Y263" s="79">
        <v>105636</v>
      </c>
    </row>
    <row r="264" spans="20:25" x14ac:dyDescent="0.25">
      <c r="T264" s="125">
        <v>262</v>
      </c>
      <c r="Y264" s="79">
        <v>105648</v>
      </c>
    </row>
    <row r="265" spans="20:25" x14ac:dyDescent="0.25">
      <c r="T265" s="125">
        <v>263</v>
      </c>
      <c r="Y265" s="79">
        <v>105650</v>
      </c>
    </row>
    <row r="266" spans="20:25" x14ac:dyDescent="0.25">
      <c r="T266" s="125">
        <v>264</v>
      </c>
      <c r="Y266" s="79">
        <v>105661</v>
      </c>
    </row>
    <row r="267" spans="20:25" x14ac:dyDescent="0.25">
      <c r="T267" s="125">
        <v>265</v>
      </c>
      <c r="Y267" s="79">
        <v>105673</v>
      </c>
    </row>
    <row r="268" spans="20:25" x14ac:dyDescent="0.25">
      <c r="T268" s="125">
        <v>266</v>
      </c>
      <c r="Y268" s="79">
        <v>105685</v>
      </c>
    </row>
    <row r="269" spans="20:25" x14ac:dyDescent="0.25">
      <c r="T269" s="125">
        <v>267</v>
      </c>
      <c r="Y269" s="80">
        <v>105697</v>
      </c>
    </row>
    <row r="270" spans="20:25" x14ac:dyDescent="0.25">
      <c r="T270" s="125">
        <v>268</v>
      </c>
      <c r="Y270" s="79">
        <v>105727</v>
      </c>
    </row>
    <row r="271" spans="20:25" x14ac:dyDescent="0.25">
      <c r="T271" s="125">
        <v>269</v>
      </c>
      <c r="Y271" s="79">
        <v>105739</v>
      </c>
    </row>
    <row r="272" spans="20:25" x14ac:dyDescent="0.25">
      <c r="T272" s="125">
        <v>270</v>
      </c>
      <c r="Y272" s="79">
        <v>105740</v>
      </c>
    </row>
    <row r="273" spans="20:25" x14ac:dyDescent="0.25">
      <c r="T273" s="125">
        <v>271</v>
      </c>
      <c r="Y273" s="79">
        <v>105752</v>
      </c>
    </row>
    <row r="274" spans="20:25" x14ac:dyDescent="0.25">
      <c r="T274" s="125">
        <v>272</v>
      </c>
      <c r="Y274" s="79">
        <v>105788</v>
      </c>
    </row>
    <row r="275" spans="20:25" x14ac:dyDescent="0.25">
      <c r="T275" s="125">
        <v>273</v>
      </c>
      <c r="Y275" s="79">
        <v>105855</v>
      </c>
    </row>
    <row r="276" spans="20:25" x14ac:dyDescent="0.25">
      <c r="T276" s="125">
        <v>274</v>
      </c>
      <c r="Y276" s="79">
        <v>105880</v>
      </c>
    </row>
    <row r="277" spans="20:25" x14ac:dyDescent="0.25">
      <c r="T277" s="125">
        <v>275</v>
      </c>
      <c r="Y277" s="76">
        <v>105892</v>
      </c>
    </row>
    <row r="278" spans="20:25" x14ac:dyDescent="0.25">
      <c r="T278" s="125">
        <v>276</v>
      </c>
      <c r="Y278" s="76">
        <v>105910</v>
      </c>
    </row>
    <row r="279" spans="20:25" x14ac:dyDescent="0.25">
      <c r="T279" s="125">
        <v>277</v>
      </c>
      <c r="Y279" s="77">
        <v>105922</v>
      </c>
    </row>
    <row r="280" spans="20:25" x14ac:dyDescent="0.25">
      <c r="T280" s="125">
        <v>278</v>
      </c>
      <c r="Y280" s="76">
        <v>105946</v>
      </c>
    </row>
    <row r="281" spans="20:25" x14ac:dyDescent="0.25">
      <c r="T281" s="125">
        <v>279</v>
      </c>
      <c r="Y281" s="115">
        <v>105958</v>
      </c>
    </row>
    <row r="282" spans="20:25" x14ac:dyDescent="0.25">
      <c r="T282" s="125">
        <v>280</v>
      </c>
      <c r="Y282" s="116">
        <v>105971</v>
      </c>
    </row>
    <row r="283" spans="20:25" x14ac:dyDescent="0.25">
      <c r="T283" s="125">
        <v>281</v>
      </c>
      <c r="Y283" s="76">
        <v>106010</v>
      </c>
    </row>
    <row r="284" spans="20:25" x14ac:dyDescent="0.25">
      <c r="T284" s="125">
        <v>282</v>
      </c>
      <c r="Y284" s="76">
        <v>106021</v>
      </c>
    </row>
    <row r="285" spans="20:25" x14ac:dyDescent="0.25">
      <c r="T285" s="125">
        <v>283</v>
      </c>
      <c r="Y285" s="115">
        <v>106033</v>
      </c>
    </row>
    <row r="286" spans="20:25" x14ac:dyDescent="0.25">
      <c r="T286" s="125">
        <v>284</v>
      </c>
      <c r="Y286" s="76">
        <v>106100</v>
      </c>
    </row>
    <row r="287" spans="20:25" x14ac:dyDescent="0.25">
      <c r="T287" s="125">
        <v>285</v>
      </c>
      <c r="Y287" s="76">
        <v>106112</v>
      </c>
    </row>
    <row r="288" spans="20:25" x14ac:dyDescent="0.25">
      <c r="T288" s="125">
        <v>286</v>
      </c>
      <c r="Y288" s="115">
        <v>106124</v>
      </c>
    </row>
    <row r="289" spans="20:25" x14ac:dyDescent="0.25">
      <c r="T289" s="125">
        <v>287</v>
      </c>
      <c r="Y289" s="78">
        <v>106136</v>
      </c>
    </row>
    <row r="290" spans="20:25" x14ac:dyDescent="0.25">
      <c r="T290" s="125">
        <v>288</v>
      </c>
      <c r="Y290" s="79">
        <v>106264</v>
      </c>
    </row>
    <row r="291" spans="20:25" x14ac:dyDescent="0.25">
      <c r="T291" s="125">
        <v>289</v>
      </c>
      <c r="Y291" s="79">
        <v>106331</v>
      </c>
    </row>
    <row r="292" spans="20:25" x14ac:dyDescent="0.25">
      <c r="T292" s="125">
        <v>290</v>
      </c>
      <c r="Y292" s="79">
        <v>106367</v>
      </c>
    </row>
    <row r="293" spans="20:25" x14ac:dyDescent="0.25">
      <c r="T293" s="125">
        <v>291</v>
      </c>
      <c r="Y293" s="79">
        <v>106471</v>
      </c>
    </row>
    <row r="294" spans="20:25" x14ac:dyDescent="0.25">
      <c r="T294" s="125">
        <v>292</v>
      </c>
      <c r="Y294" s="79">
        <v>106513</v>
      </c>
    </row>
    <row r="295" spans="20:25" x14ac:dyDescent="0.25">
      <c r="T295" s="125">
        <v>293</v>
      </c>
      <c r="Y295" s="79">
        <v>106525</v>
      </c>
    </row>
    <row r="296" spans="20:25" x14ac:dyDescent="0.25">
      <c r="T296" s="125">
        <v>294</v>
      </c>
      <c r="Y296" s="79">
        <v>106616</v>
      </c>
    </row>
    <row r="297" spans="20:25" x14ac:dyDescent="0.25">
      <c r="T297" s="125">
        <v>295</v>
      </c>
      <c r="Y297" s="80">
        <v>106653</v>
      </c>
    </row>
    <row r="298" spans="20:25" x14ac:dyDescent="0.25">
      <c r="T298" s="125">
        <v>296</v>
      </c>
      <c r="Y298" s="79">
        <v>106677</v>
      </c>
    </row>
    <row r="299" spans="20:25" x14ac:dyDescent="0.25">
      <c r="T299" s="125">
        <v>297</v>
      </c>
      <c r="Y299" s="79">
        <v>106690</v>
      </c>
    </row>
    <row r="300" spans="20:25" x14ac:dyDescent="0.25">
      <c r="T300" s="125">
        <v>298</v>
      </c>
      <c r="Y300" s="79">
        <v>106720</v>
      </c>
    </row>
    <row r="301" spans="20:25" x14ac:dyDescent="0.25">
      <c r="T301" s="125">
        <v>299</v>
      </c>
      <c r="Y301" s="79">
        <v>106744</v>
      </c>
    </row>
    <row r="302" spans="20:25" x14ac:dyDescent="0.25">
      <c r="T302" s="125">
        <v>300</v>
      </c>
      <c r="Y302" s="79">
        <v>106781</v>
      </c>
    </row>
    <row r="303" spans="20:25" x14ac:dyDescent="0.25">
      <c r="T303" s="125">
        <v>301</v>
      </c>
      <c r="Y303" s="79">
        <v>106793</v>
      </c>
    </row>
    <row r="304" spans="20:25" x14ac:dyDescent="0.25">
      <c r="T304" s="125">
        <v>302</v>
      </c>
      <c r="Y304" s="79">
        <v>106800</v>
      </c>
    </row>
    <row r="305" spans="20:25" x14ac:dyDescent="0.25">
      <c r="T305" s="125">
        <v>303</v>
      </c>
      <c r="Y305" s="79">
        <v>106847</v>
      </c>
    </row>
    <row r="306" spans="20:25" x14ac:dyDescent="0.25">
      <c r="T306" s="125">
        <v>304</v>
      </c>
      <c r="Y306" s="79">
        <v>106859</v>
      </c>
    </row>
    <row r="307" spans="20:25" x14ac:dyDescent="0.25">
      <c r="T307" s="125">
        <v>305</v>
      </c>
      <c r="Y307" s="79">
        <v>106884</v>
      </c>
    </row>
    <row r="308" spans="20:25" x14ac:dyDescent="0.25">
      <c r="T308" s="125">
        <v>306</v>
      </c>
      <c r="Y308" s="79">
        <v>106902</v>
      </c>
    </row>
    <row r="309" spans="20:25" x14ac:dyDescent="0.25">
      <c r="T309" s="125">
        <v>307</v>
      </c>
      <c r="Y309" s="79">
        <v>106951</v>
      </c>
    </row>
    <row r="310" spans="20:25" x14ac:dyDescent="0.25">
      <c r="T310" s="125">
        <v>308</v>
      </c>
      <c r="Y310" s="80">
        <v>107001</v>
      </c>
    </row>
    <row r="311" spans="20:25" x14ac:dyDescent="0.25">
      <c r="T311" s="125">
        <v>309</v>
      </c>
      <c r="Y311" s="79">
        <v>107013</v>
      </c>
    </row>
    <row r="312" spans="20:25" x14ac:dyDescent="0.25">
      <c r="T312" s="125">
        <v>310</v>
      </c>
      <c r="Y312" s="79">
        <v>107025</v>
      </c>
    </row>
    <row r="313" spans="20:25" x14ac:dyDescent="0.25">
      <c r="T313" s="125">
        <v>311</v>
      </c>
      <c r="Y313" s="79">
        <v>107037</v>
      </c>
    </row>
    <row r="314" spans="20:25" x14ac:dyDescent="0.25">
      <c r="T314" s="125">
        <v>312</v>
      </c>
      <c r="Y314" s="79">
        <v>107050</v>
      </c>
    </row>
    <row r="315" spans="20:25" x14ac:dyDescent="0.25">
      <c r="T315" s="125">
        <v>313</v>
      </c>
      <c r="Y315" s="79">
        <v>107116</v>
      </c>
    </row>
    <row r="316" spans="20:25" x14ac:dyDescent="0.25">
      <c r="T316" s="125">
        <v>314</v>
      </c>
      <c r="Y316" s="79">
        <v>107128</v>
      </c>
    </row>
    <row r="317" spans="20:25" x14ac:dyDescent="0.25">
      <c r="T317" s="125">
        <v>315</v>
      </c>
      <c r="Y317" s="81">
        <v>107130</v>
      </c>
    </row>
    <row r="318" spans="20:25" x14ac:dyDescent="0.25">
      <c r="T318" s="125">
        <v>316</v>
      </c>
      <c r="Y318" s="79">
        <v>107177</v>
      </c>
    </row>
    <row r="319" spans="20:25" x14ac:dyDescent="0.25">
      <c r="T319" s="125">
        <v>317</v>
      </c>
      <c r="Y319" s="79">
        <v>107207</v>
      </c>
    </row>
    <row r="320" spans="20:25" x14ac:dyDescent="0.25">
      <c r="T320" s="125">
        <v>318</v>
      </c>
      <c r="Y320" s="80">
        <v>107232</v>
      </c>
    </row>
    <row r="321" spans="20:25" x14ac:dyDescent="0.25">
      <c r="T321" s="125">
        <v>319</v>
      </c>
      <c r="Y321" s="82">
        <v>107244</v>
      </c>
    </row>
    <row r="322" spans="20:25" x14ac:dyDescent="0.25">
      <c r="T322" s="125">
        <v>320</v>
      </c>
      <c r="Y322" s="79">
        <v>107256</v>
      </c>
    </row>
    <row r="323" spans="20:25" x14ac:dyDescent="0.25">
      <c r="T323" s="125">
        <v>321</v>
      </c>
      <c r="Y323" s="79">
        <v>107270</v>
      </c>
    </row>
    <row r="324" spans="20:25" x14ac:dyDescent="0.25">
      <c r="T324" s="125">
        <v>322</v>
      </c>
      <c r="Y324" s="79">
        <v>107311</v>
      </c>
    </row>
    <row r="325" spans="20:25" x14ac:dyDescent="0.25">
      <c r="T325" s="125">
        <v>323</v>
      </c>
      <c r="Y325" s="80">
        <v>107384</v>
      </c>
    </row>
    <row r="326" spans="20:25" x14ac:dyDescent="0.25">
      <c r="T326" s="125">
        <v>324</v>
      </c>
      <c r="Y326" s="79">
        <v>107463</v>
      </c>
    </row>
    <row r="327" spans="20:25" x14ac:dyDescent="0.25">
      <c r="T327" s="125">
        <v>325</v>
      </c>
      <c r="Y327" s="79">
        <v>107475</v>
      </c>
    </row>
    <row r="328" spans="20:25" x14ac:dyDescent="0.25">
      <c r="T328" s="125">
        <v>326</v>
      </c>
      <c r="Y328" s="79">
        <v>107517</v>
      </c>
    </row>
    <row r="329" spans="20:25" x14ac:dyDescent="0.25">
      <c r="T329" s="125">
        <v>327</v>
      </c>
      <c r="Y329" s="80">
        <v>107608</v>
      </c>
    </row>
    <row r="330" spans="20:25" x14ac:dyDescent="0.25">
      <c r="T330" s="125">
        <v>328</v>
      </c>
      <c r="Y330" s="79">
        <v>107657</v>
      </c>
    </row>
    <row r="331" spans="20:25" x14ac:dyDescent="0.25">
      <c r="T331" s="125">
        <v>329</v>
      </c>
      <c r="Y331" s="79">
        <v>107670</v>
      </c>
    </row>
    <row r="332" spans="20:25" x14ac:dyDescent="0.25">
      <c r="T332" s="125">
        <v>330</v>
      </c>
      <c r="Y332" s="79">
        <v>107700</v>
      </c>
    </row>
    <row r="333" spans="20:25" x14ac:dyDescent="0.25">
      <c r="T333" s="125">
        <v>331</v>
      </c>
      <c r="Y333" s="79">
        <v>107712</v>
      </c>
    </row>
    <row r="334" spans="20:25" x14ac:dyDescent="0.25">
      <c r="T334" s="125">
        <v>332</v>
      </c>
      <c r="Y334" s="79">
        <v>107748</v>
      </c>
    </row>
    <row r="335" spans="20:25" x14ac:dyDescent="0.25">
      <c r="T335" s="125">
        <v>333</v>
      </c>
      <c r="Y335" s="79">
        <v>107815</v>
      </c>
    </row>
    <row r="336" spans="20:25" x14ac:dyDescent="0.25">
      <c r="T336" s="125">
        <v>334</v>
      </c>
      <c r="Y336" s="79">
        <v>107840</v>
      </c>
    </row>
    <row r="337" spans="20:25" x14ac:dyDescent="0.25">
      <c r="T337" s="125">
        <v>335</v>
      </c>
      <c r="Y337" s="81">
        <v>107852</v>
      </c>
    </row>
    <row r="338" spans="20:25" x14ac:dyDescent="0.25">
      <c r="T338" s="125">
        <v>336</v>
      </c>
      <c r="Y338" s="79">
        <v>107864</v>
      </c>
    </row>
    <row r="339" spans="20:25" x14ac:dyDescent="0.25">
      <c r="T339" s="125">
        <v>337</v>
      </c>
      <c r="Y339" s="79">
        <v>107888</v>
      </c>
    </row>
    <row r="340" spans="20:25" x14ac:dyDescent="0.25">
      <c r="T340" s="125">
        <v>338</v>
      </c>
      <c r="Y340" s="79">
        <v>107943</v>
      </c>
    </row>
    <row r="341" spans="20:25" x14ac:dyDescent="0.25">
      <c r="T341" s="125">
        <v>339</v>
      </c>
      <c r="Y341" s="79">
        <v>107955</v>
      </c>
    </row>
    <row r="342" spans="20:25" x14ac:dyDescent="0.25">
      <c r="T342" s="125">
        <v>340</v>
      </c>
      <c r="Y342" s="79">
        <v>107992</v>
      </c>
    </row>
    <row r="343" spans="20:25" x14ac:dyDescent="0.25">
      <c r="T343" s="125">
        <v>341</v>
      </c>
      <c r="Y343" s="79">
        <v>108017</v>
      </c>
    </row>
    <row r="344" spans="20:25" x14ac:dyDescent="0.25">
      <c r="T344" s="125">
        <v>342</v>
      </c>
      <c r="Y344" s="79">
        <v>108029</v>
      </c>
    </row>
    <row r="345" spans="20:25" x14ac:dyDescent="0.25">
      <c r="T345" s="125">
        <v>343</v>
      </c>
      <c r="Y345" s="79">
        <v>108133</v>
      </c>
    </row>
    <row r="346" spans="20:25" x14ac:dyDescent="0.25">
      <c r="T346" s="125">
        <v>344</v>
      </c>
      <c r="Y346" s="79">
        <v>108169</v>
      </c>
    </row>
    <row r="347" spans="20:25" x14ac:dyDescent="0.25">
      <c r="T347" s="125">
        <v>345</v>
      </c>
      <c r="Y347" s="79">
        <v>108182</v>
      </c>
    </row>
    <row r="348" spans="20:25" x14ac:dyDescent="0.25">
      <c r="T348" s="125">
        <v>346</v>
      </c>
      <c r="Y348" s="79">
        <v>108273</v>
      </c>
    </row>
    <row r="349" spans="20:25" x14ac:dyDescent="0.25">
      <c r="T349" s="125">
        <v>347</v>
      </c>
      <c r="Y349" s="79">
        <v>108327</v>
      </c>
    </row>
    <row r="350" spans="20:25" x14ac:dyDescent="0.25">
      <c r="T350" s="125">
        <v>348</v>
      </c>
      <c r="Y350" s="80">
        <v>108339</v>
      </c>
    </row>
    <row r="351" spans="20:25" x14ac:dyDescent="0.25">
      <c r="T351" s="125">
        <v>349</v>
      </c>
      <c r="Y351" s="79">
        <v>108340</v>
      </c>
    </row>
    <row r="352" spans="20:25" x14ac:dyDescent="0.25">
      <c r="T352" s="125">
        <v>350</v>
      </c>
      <c r="Y352" s="79">
        <v>108376</v>
      </c>
    </row>
    <row r="353" spans="20:25" x14ac:dyDescent="0.25">
      <c r="T353" s="125">
        <v>351</v>
      </c>
      <c r="Y353" s="79">
        <v>108388</v>
      </c>
    </row>
    <row r="354" spans="20:25" x14ac:dyDescent="0.25">
      <c r="T354" s="125">
        <v>352</v>
      </c>
      <c r="Y354" s="80">
        <v>108390</v>
      </c>
    </row>
    <row r="355" spans="20:25" x14ac:dyDescent="0.25">
      <c r="T355" s="125">
        <v>353</v>
      </c>
      <c r="Y355" s="79">
        <v>108418</v>
      </c>
    </row>
    <row r="356" spans="20:25" x14ac:dyDescent="0.25">
      <c r="T356" s="125">
        <v>354</v>
      </c>
      <c r="Y356" s="79">
        <v>108479</v>
      </c>
    </row>
    <row r="357" spans="20:25" x14ac:dyDescent="0.25">
      <c r="T357" s="125">
        <v>355</v>
      </c>
      <c r="Y357" s="79">
        <v>108534</v>
      </c>
    </row>
    <row r="358" spans="20:25" x14ac:dyDescent="0.25">
      <c r="T358" s="125">
        <v>356</v>
      </c>
      <c r="Y358" s="79">
        <v>108546</v>
      </c>
    </row>
    <row r="359" spans="20:25" x14ac:dyDescent="0.25">
      <c r="T359" s="125">
        <v>357</v>
      </c>
      <c r="Y359" s="79">
        <v>108560</v>
      </c>
    </row>
    <row r="360" spans="20:25" x14ac:dyDescent="0.25">
      <c r="T360" s="125">
        <v>358</v>
      </c>
      <c r="Y360" s="79">
        <v>108583</v>
      </c>
    </row>
    <row r="361" spans="20:25" x14ac:dyDescent="0.25">
      <c r="T361" s="125">
        <v>359</v>
      </c>
      <c r="Y361" s="79">
        <v>108649</v>
      </c>
    </row>
    <row r="362" spans="20:25" x14ac:dyDescent="0.25">
      <c r="T362" s="125">
        <v>360</v>
      </c>
      <c r="Y362" s="79">
        <v>108650</v>
      </c>
    </row>
    <row r="363" spans="20:25" x14ac:dyDescent="0.25">
      <c r="T363" s="125">
        <v>361</v>
      </c>
      <c r="Y363" s="79">
        <v>108662</v>
      </c>
    </row>
    <row r="364" spans="20:25" x14ac:dyDescent="0.25">
      <c r="T364" s="125">
        <v>362</v>
      </c>
      <c r="Y364" s="79">
        <v>108765</v>
      </c>
    </row>
    <row r="365" spans="20:25" x14ac:dyDescent="0.25">
      <c r="T365" s="125">
        <v>363</v>
      </c>
      <c r="Y365" s="79">
        <v>108832</v>
      </c>
    </row>
    <row r="366" spans="20:25" x14ac:dyDescent="0.25">
      <c r="T366" s="125">
        <v>364</v>
      </c>
      <c r="Y366" s="79">
        <v>108881</v>
      </c>
    </row>
    <row r="367" spans="20:25" x14ac:dyDescent="0.25">
      <c r="T367" s="125">
        <v>365</v>
      </c>
      <c r="Y367" s="79">
        <v>108923</v>
      </c>
    </row>
    <row r="368" spans="20:25" x14ac:dyDescent="0.25">
      <c r="T368" s="125">
        <v>366</v>
      </c>
      <c r="Y368" s="79">
        <v>109009</v>
      </c>
    </row>
    <row r="369" spans="20:25" x14ac:dyDescent="0.25">
      <c r="T369" s="125">
        <v>367</v>
      </c>
      <c r="Y369" s="79">
        <v>109060</v>
      </c>
    </row>
    <row r="370" spans="20:25" x14ac:dyDescent="0.25">
      <c r="T370" s="125">
        <v>368</v>
      </c>
      <c r="Y370" s="80">
        <v>109125</v>
      </c>
    </row>
    <row r="371" spans="20:25" x14ac:dyDescent="0.25">
      <c r="T371" s="125">
        <v>369</v>
      </c>
      <c r="Y371" s="79">
        <v>109150</v>
      </c>
    </row>
    <row r="372" spans="20:25" x14ac:dyDescent="0.25">
      <c r="T372" s="125">
        <v>370</v>
      </c>
      <c r="Y372" s="79">
        <v>109228</v>
      </c>
    </row>
    <row r="373" spans="20:25" x14ac:dyDescent="0.25">
      <c r="T373" s="125">
        <v>371</v>
      </c>
      <c r="Y373" s="80">
        <v>109253</v>
      </c>
    </row>
    <row r="374" spans="20:25" x14ac:dyDescent="0.25">
      <c r="T374" s="125">
        <v>372</v>
      </c>
      <c r="Y374" s="79">
        <v>109265</v>
      </c>
    </row>
    <row r="375" spans="20:25" x14ac:dyDescent="0.25">
      <c r="T375" s="125">
        <v>373</v>
      </c>
      <c r="Y375" s="79">
        <v>109290</v>
      </c>
    </row>
    <row r="376" spans="20:25" x14ac:dyDescent="0.25">
      <c r="T376" s="125">
        <v>374</v>
      </c>
      <c r="Y376" s="79">
        <v>109320</v>
      </c>
    </row>
    <row r="377" spans="20:25" x14ac:dyDescent="0.25">
      <c r="T377" s="125">
        <v>375</v>
      </c>
      <c r="Y377" s="79">
        <v>109332</v>
      </c>
    </row>
    <row r="378" spans="20:25" x14ac:dyDescent="0.25">
      <c r="T378" s="125">
        <v>376</v>
      </c>
      <c r="Y378" s="79">
        <v>109370</v>
      </c>
    </row>
    <row r="379" spans="20:25" x14ac:dyDescent="0.25">
      <c r="T379" s="125">
        <v>377</v>
      </c>
      <c r="Y379" s="79">
        <v>109400</v>
      </c>
    </row>
    <row r="380" spans="20:25" x14ac:dyDescent="0.25">
      <c r="T380" s="125">
        <v>378</v>
      </c>
      <c r="Y380" s="80">
        <v>109435</v>
      </c>
    </row>
    <row r="381" spans="20:25" x14ac:dyDescent="0.25">
      <c r="T381" s="125">
        <v>379</v>
      </c>
      <c r="Y381" s="79">
        <v>109447</v>
      </c>
    </row>
    <row r="382" spans="20:25" x14ac:dyDescent="0.25">
      <c r="T382" s="125">
        <v>380</v>
      </c>
      <c r="Y382" s="79">
        <v>109459</v>
      </c>
    </row>
    <row r="383" spans="20:25" x14ac:dyDescent="0.25">
      <c r="T383" s="125">
        <v>381</v>
      </c>
      <c r="Y383" s="79">
        <v>109472</v>
      </c>
    </row>
    <row r="384" spans="20:25" x14ac:dyDescent="0.25">
      <c r="T384" s="125">
        <v>382</v>
      </c>
      <c r="Y384" s="79">
        <v>109502</v>
      </c>
    </row>
    <row r="385" spans="20:25" x14ac:dyDescent="0.25">
      <c r="T385" s="125">
        <v>383</v>
      </c>
      <c r="Y385" s="79">
        <v>109526</v>
      </c>
    </row>
    <row r="386" spans="20:25" x14ac:dyDescent="0.25">
      <c r="T386" s="125">
        <v>384</v>
      </c>
      <c r="Y386" s="79">
        <v>109654</v>
      </c>
    </row>
    <row r="387" spans="20:25" x14ac:dyDescent="0.25">
      <c r="T387" s="125">
        <v>385</v>
      </c>
      <c r="Y387" s="80">
        <v>109678</v>
      </c>
    </row>
    <row r="388" spans="20:25" x14ac:dyDescent="0.25">
      <c r="T388" s="125">
        <v>386</v>
      </c>
      <c r="Y388" s="79">
        <v>109680</v>
      </c>
    </row>
    <row r="389" spans="20:25" x14ac:dyDescent="0.25">
      <c r="T389" s="125">
        <v>387</v>
      </c>
      <c r="Y389" s="79">
        <v>109745</v>
      </c>
    </row>
    <row r="390" spans="20:25" x14ac:dyDescent="0.25">
      <c r="T390" s="125">
        <v>388</v>
      </c>
      <c r="Y390" s="79">
        <v>109770</v>
      </c>
    </row>
    <row r="391" spans="20:25" x14ac:dyDescent="0.25">
      <c r="T391" s="125">
        <v>389</v>
      </c>
      <c r="Y391" s="80">
        <v>109782</v>
      </c>
    </row>
    <row r="392" spans="20:25" x14ac:dyDescent="0.25">
      <c r="T392" s="125">
        <v>390</v>
      </c>
      <c r="Y392" s="79">
        <v>109850</v>
      </c>
    </row>
    <row r="393" spans="20:25" x14ac:dyDescent="0.25">
      <c r="T393" s="125">
        <v>391</v>
      </c>
      <c r="Y393" s="79">
        <v>109861</v>
      </c>
    </row>
    <row r="394" spans="20:25" x14ac:dyDescent="0.25">
      <c r="T394" s="125">
        <v>392</v>
      </c>
      <c r="Y394" s="80">
        <v>109885</v>
      </c>
    </row>
    <row r="395" spans="20:25" x14ac:dyDescent="0.25">
      <c r="T395" s="125">
        <v>393</v>
      </c>
      <c r="Y395" s="79">
        <v>109897</v>
      </c>
    </row>
    <row r="396" spans="20:25" x14ac:dyDescent="0.25">
      <c r="T396" s="125">
        <v>394</v>
      </c>
      <c r="Y396" s="79">
        <v>109915</v>
      </c>
    </row>
    <row r="397" spans="20:25" x14ac:dyDescent="0.25">
      <c r="T397" s="125">
        <v>395</v>
      </c>
      <c r="Y397" s="79">
        <v>109927</v>
      </c>
    </row>
    <row r="398" spans="20:25" x14ac:dyDescent="0.25">
      <c r="T398" s="125">
        <v>396</v>
      </c>
      <c r="Y398" s="79">
        <v>109940</v>
      </c>
    </row>
    <row r="399" spans="20:25" x14ac:dyDescent="0.25">
      <c r="T399" s="125">
        <v>397</v>
      </c>
      <c r="Y399" s="79">
        <v>110115</v>
      </c>
    </row>
    <row r="400" spans="20:25" x14ac:dyDescent="0.25">
      <c r="T400" s="125">
        <v>398</v>
      </c>
      <c r="Y400" s="79">
        <v>110220</v>
      </c>
    </row>
    <row r="401" spans="20:25" x14ac:dyDescent="0.25">
      <c r="T401" s="125">
        <v>399</v>
      </c>
      <c r="Y401" s="79">
        <v>110280</v>
      </c>
    </row>
    <row r="402" spans="20:25" x14ac:dyDescent="0.25">
      <c r="T402" s="125">
        <v>400</v>
      </c>
      <c r="Y402" s="79">
        <v>110309</v>
      </c>
    </row>
    <row r="403" spans="20:25" x14ac:dyDescent="0.25">
      <c r="T403" s="125">
        <v>401</v>
      </c>
      <c r="Y403" s="80">
        <v>110334</v>
      </c>
    </row>
    <row r="404" spans="20:25" x14ac:dyDescent="0.25">
      <c r="T404" s="125">
        <v>402</v>
      </c>
      <c r="Y404" s="79">
        <v>110346</v>
      </c>
    </row>
    <row r="405" spans="20:25" x14ac:dyDescent="0.25">
      <c r="T405" s="125">
        <v>403</v>
      </c>
      <c r="Y405" s="78">
        <v>110383</v>
      </c>
    </row>
    <row r="406" spans="20:25" x14ac:dyDescent="0.25">
      <c r="T406" s="125">
        <v>404</v>
      </c>
      <c r="Y406" s="79">
        <v>110395</v>
      </c>
    </row>
    <row r="407" spans="20:25" x14ac:dyDescent="0.25">
      <c r="T407" s="125">
        <v>405</v>
      </c>
      <c r="Y407" s="80">
        <v>110401</v>
      </c>
    </row>
    <row r="408" spans="20:25" x14ac:dyDescent="0.25">
      <c r="T408" s="125">
        <v>406</v>
      </c>
      <c r="Y408" s="79">
        <v>110425</v>
      </c>
    </row>
    <row r="409" spans="20:25" x14ac:dyDescent="0.25">
      <c r="T409" s="125">
        <v>407</v>
      </c>
      <c r="Y409" s="79">
        <v>110449</v>
      </c>
    </row>
    <row r="410" spans="20:25" x14ac:dyDescent="0.25">
      <c r="T410" s="125">
        <v>408</v>
      </c>
      <c r="Y410" s="79">
        <v>110474</v>
      </c>
    </row>
    <row r="411" spans="20:25" x14ac:dyDescent="0.25">
      <c r="T411" s="125">
        <v>409</v>
      </c>
      <c r="Y411" s="79">
        <v>110528</v>
      </c>
    </row>
    <row r="412" spans="20:25" x14ac:dyDescent="0.25">
      <c r="T412" s="125">
        <v>410</v>
      </c>
      <c r="Y412" s="80">
        <v>110553</v>
      </c>
    </row>
    <row r="413" spans="20:25" x14ac:dyDescent="0.25">
      <c r="T413" s="125">
        <v>411</v>
      </c>
      <c r="Y413" s="79">
        <v>110590</v>
      </c>
    </row>
    <row r="414" spans="20:25" x14ac:dyDescent="0.25">
      <c r="T414" s="125">
        <v>412</v>
      </c>
      <c r="Y414" s="78">
        <v>110620</v>
      </c>
    </row>
    <row r="415" spans="20:25" x14ac:dyDescent="0.25">
      <c r="T415" s="125">
        <v>413</v>
      </c>
      <c r="Y415" s="79">
        <v>110644</v>
      </c>
    </row>
    <row r="416" spans="20:25" x14ac:dyDescent="0.25">
      <c r="T416" s="125">
        <v>414</v>
      </c>
      <c r="Y416" s="79">
        <v>110670</v>
      </c>
    </row>
    <row r="417" spans="20:25" x14ac:dyDescent="0.25">
      <c r="T417" s="125">
        <v>415</v>
      </c>
      <c r="Y417" s="79">
        <v>110747</v>
      </c>
    </row>
    <row r="418" spans="20:25" x14ac:dyDescent="0.25">
      <c r="T418" s="125">
        <v>416</v>
      </c>
      <c r="Y418" s="79">
        <v>110759</v>
      </c>
    </row>
    <row r="419" spans="20:25" x14ac:dyDescent="0.25">
      <c r="T419" s="125">
        <v>417</v>
      </c>
      <c r="Y419" s="79">
        <v>110760</v>
      </c>
    </row>
    <row r="420" spans="20:25" x14ac:dyDescent="0.25">
      <c r="T420" s="125">
        <v>418</v>
      </c>
      <c r="Y420" s="79">
        <v>110796</v>
      </c>
    </row>
    <row r="421" spans="20:25" x14ac:dyDescent="0.25">
      <c r="T421" s="125">
        <v>419</v>
      </c>
      <c r="Y421" s="79">
        <v>110802</v>
      </c>
    </row>
    <row r="422" spans="20:25" x14ac:dyDescent="0.25">
      <c r="T422" s="125">
        <v>420</v>
      </c>
      <c r="Y422" s="79">
        <v>110838</v>
      </c>
    </row>
    <row r="423" spans="20:25" x14ac:dyDescent="0.25">
      <c r="T423" s="125">
        <v>421</v>
      </c>
      <c r="Y423" s="80">
        <v>110851</v>
      </c>
    </row>
    <row r="424" spans="20:25" x14ac:dyDescent="0.25">
      <c r="T424" s="125">
        <v>422</v>
      </c>
      <c r="Y424" s="79">
        <v>110905</v>
      </c>
    </row>
    <row r="425" spans="20:25" x14ac:dyDescent="0.25">
      <c r="T425" s="125">
        <v>423</v>
      </c>
      <c r="Y425" s="79">
        <v>110942</v>
      </c>
    </row>
    <row r="426" spans="20:25" x14ac:dyDescent="0.25">
      <c r="T426" s="125">
        <v>424</v>
      </c>
      <c r="Y426" s="79">
        <v>110966</v>
      </c>
    </row>
    <row r="427" spans="20:25" x14ac:dyDescent="0.25">
      <c r="T427" s="125">
        <v>425</v>
      </c>
      <c r="Y427" s="79">
        <v>110978</v>
      </c>
    </row>
    <row r="428" spans="20:25" x14ac:dyDescent="0.25">
      <c r="T428" s="125">
        <v>426</v>
      </c>
      <c r="Y428" s="79">
        <v>110991</v>
      </c>
    </row>
    <row r="429" spans="20:25" x14ac:dyDescent="0.25">
      <c r="T429" s="125">
        <v>427</v>
      </c>
      <c r="Y429" s="79">
        <v>111077</v>
      </c>
    </row>
    <row r="430" spans="20:25" x14ac:dyDescent="0.25">
      <c r="T430" s="125">
        <v>428</v>
      </c>
      <c r="Y430" s="80">
        <v>111107</v>
      </c>
    </row>
    <row r="431" spans="20:25" x14ac:dyDescent="0.25">
      <c r="T431" s="125">
        <v>429</v>
      </c>
      <c r="Y431" s="79">
        <v>111144</v>
      </c>
    </row>
    <row r="432" spans="20:25" x14ac:dyDescent="0.25">
      <c r="T432" s="125">
        <v>430</v>
      </c>
      <c r="Y432" s="79">
        <v>111168</v>
      </c>
    </row>
    <row r="433" spans="20:25" x14ac:dyDescent="0.25">
      <c r="T433" s="125">
        <v>431</v>
      </c>
      <c r="Y433" s="80">
        <v>111181</v>
      </c>
    </row>
    <row r="434" spans="20:25" x14ac:dyDescent="0.25">
      <c r="T434" s="125">
        <v>432</v>
      </c>
      <c r="Y434" s="79">
        <v>111200</v>
      </c>
    </row>
    <row r="435" spans="20:25" x14ac:dyDescent="0.25">
      <c r="T435" s="125">
        <v>433</v>
      </c>
      <c r="Y435" s="79">
        <v>111235</v>
      </c>
    </row>
    <row r="436" spans="20:25" x14ac:dyDescent="0.25">
      <c r="T436" s="125">
        <v>434</v>
      </c>
      <c r="Y436" s="79">
        <v>111260</v>
      </c>
    </row>
    <row r="437" spans="20:25" x14ac:dyDescent="0.25">
      <c r="T437" s="125">
        <v>435</v>
      </c>
      <c r="Y437" s="79">
        <v>111272</v>
      </c>
    </row>
    <row r="438" spans="20:25" x14ac:dyDescent="0.25">
      <c r="T438" s="125">
        <v>436</v>
      </c>
      <c r="Y438" s="83">
        <v>111284</v>
      </c>
    </row>
    <row r="439" spans="20:25" x14ac:dyDescent="0.25">
      <c r="T439" s="125">
        <v>437</v>
      </c>
      <c r="Y439" s="79">
        <v>111296</v>
      </c>
    </row>
    <row r="440" spans="20:25" x14ac:dyDescent="0.25">
      <c r="T440" s="125">
        <v>438</v>
      </c>
      <c r="Y440" s="84">
        <v>111302</v>
      </c>
    </row>
    <row r="441" spans="20:25" x14ac:dyDescent="0.25">
      <c r="T441" s="125">
        <v>439</v>
      </c>
      <c r="Y441" s="85">
        <v>111314</v>
      </c>
    </row>
    <row r="442" spans="20:25" x14ac:dyDescent="0.25">
      <c r="T442" s="125">
        <v>440</v>
      </c>
      <c r="Y442" s="86">
        <v>111363</v>
      </c>
    </row>
    <row r="443" spans="20:25" x14ac:dyDescent="0.25">
      <c r="T443" s="125">
        <v>441</v>
      </c>
      <c r="Y443" s="79">
        <v>111405</v>
      </c>
    </row>
    <row r="444" spans="20:25" x14ac:dyDescent="0.25">
      <c r="T444" s="125">
        <v>442</v>
      </c>
      <c r="Y444" s="79">
        <v>111417</v>
      </c>
    </row>
    <row r="445" spans="20:25" x14ac:dyDescent="0.25">
      <c r="T445" s="125">
        <v>443</v>
      </c>
      <c r="Y445" s="79">
        <v>111442</v>
      </c>
    </row>
    <row r="446" spans="20:25" x14ac:dyDescent="0.25">
      <c r="T446" s="125">
        <v>444</v>
      </c>
      <c r="Y446" s="79">
        <v>111454</v>
      </c>
    </row>
    <row r="447" spans="20:25" x14ac:dyDescent="0.25">
      <c r="T447" s="125">
        <v>445</v>
      </c>
      <c r="Y447" s="79">
        <v>111491</v>
      </c>
    </row>
    <row r="448" spans="20:25" x14ac:dyDescent="0.25">
      <c r="T448" s="125">
        <v>446</v>
      </c>
      <c r="Y448" s="79">
        <v>111510</v>
      </c>
    </row>
    <row r="449" spans="20:25" x14ac:dyDescent="0.25">
      <c r="T449" s="125">
        <v>447</v>
      </c>
      <c r="Y449" s="79">
        <v>111545</v>
      </c>
    </row>
    <row r="450" spans="20:25" x14ac:dyDescent="0.25">
      <c r="T450" s="125">
        <v>448</v>
      </c>
      <c r="Y450" s="79">
        <v>111557</v>
      </c>
    </row>
    <row r="451" spans="20:25" x14ac:dyDescent="0.25">
      <c r="T451" s="125">
        <v>449</v>
      </c>
      <c r="Y451" s="80">
        <v>111569</v>
      </c>
    </row>
    <row r="452" spans="20:25" x14ac:dyDescent="0.25">
      <c r="T452" s="125">
        <v>450</v>
      </c>
      <c r="Y452" s="79">
        <v>111570</v>
      </c>
    </row>
    <row r="453" spans="20:25" x14ac:dyDescent="0.25">
      <c r="T453" s="125">
        <v>451</v>
      </c>
      <c r="Y453" s="79">
        <v>111594</v>
      </c>
    </row>
    <row r="454" spans="20:25" x14ac:dyDescent="0.25">
      <c r="T454" s="125">
        <v>452</v>
      </c>
      <c r="Y454" s="79">
        <v>111624</v>
      </c>
    </row>
    <row r="455" spans="20:25" x14ac:dyDescent="0.25">
      <c r="T455" s="125">
        <v>453</v>
      </c>
      <c r="Y455" s="79">
        <v>111650</v>
      </c>
    </row>
    <row r="456" spans="20:25" x14ac:dyDescent="0.25">
      <c r="T456" s="125">
        <v>454</v>
      </c>
      <c r="Y456" s="79">
        <v>111673</v>
      </c>
    </row>
    <row r="457" spans="20:25" x14ac:dyDescent="0.25">
      <c r="T457" s="125">
        <v>455</v>
      </c>
      <c r="Y457" s="79">
        <v>111697</v>
      </c>
    </row>
    <row r="458" spans="20:25" x14ac:dyDescent="0.25">
      <c r="T458" s="125">
        <v>456</v>
      </c>
      <c r="Y458" s="79">
        <v>111703</v>
      </c>
    </row>
    <row r="459" spans="20:25" x14ac:dyDescent="0.25">
      <c r="T459" s="125">
        <v>457</v>
      </c>
      <c r="Y459" s="79">
        <v>111715</v>
      </c>
    </row>
    <row r="460" spans="20:25" x14ac:dyDescent="0.25">
      <c r="T460" s="125">
        <v>458</v>
      </c>
      <c r="Y460" s="79">
        <v>111727</v>
      </c>
    </row>
    <row r="461" spans="20:25" x14ac:dyDescent="0.25">
      <c r="T461" s="125">
        <v>459</v>
      </c>
      <c r="Y461" s="78">
        <v>111776</v>
      </c>
    </row>
    <row r="462" spans="20:25" x14ac:dyDescent="0.25">
      <c r="T462" s="125">
        <v>460</v>
      </c>
      <c r="Y462" s="80">
        <v>111790</v>
      </c>
    </row>
    <row r="463" spans="20:25" x14ac:dyDescent="0.25">
      <c r="T463" s="125">
        <v>461</v>
      </c>
      <c r="Y463" s="79">
        <v>111910</v>
      </c>
    </row>
    <row r="464" spans="20:25" x14ac:dyDescent="0.25">
      <c r="T464" s="125">
        <v>462</v>
      </c>
      <c r="Y464" s="79">
        <v>111922</v>
      </c>
    </row>
    <row r="465" spans="20:25" x14ac:dyDescent="0.25">
      <c r="T465" s="125">
        <v>463</v>
      </c>
      <c r="Y465" s="79">
        <v>111946</v>
      </c>
    </row>
    <row r="466" spans="20:25" x14ac:dyDescent="0.25">
      <c r="T466" s="125">
        <v>464</v>
      </c>
      <c r="Y466" s="79">
        <v>111983</v>
      </c>
    </row>
    <row r="467" spans="20:25" x14ac:dyDescent="0.25">
      <c r="T467" s="125">
        <v>465</v>
      </c>
      <c r="Y467" s="79">
        <v>112021</v>
      </c>
    </row>
    <row r="468" spans="20:25" x14ac:dyDescent="0.25">
      <c r="T468" s="125">
        <v>466</v>
      </c>
      <c r="Y468" s="79">
        <v>112082</v>
      </c>
    </row>
    <row r="469" spans="20:25" x14ac:dyDescent="0.25">
      <c r="T469" s="125">
        <v>467</v>
      </c>
      <c r="Y469" s="79">
        <v>112100</v>
      </c>
    </row>
    <row r="470" spans="20:25" x14ac:dyDescent="0.25">
      <c r="T470" s="125">
        <v>468</v>
      </c>
      <c r="Y470" s="79">
        <v>112112</v>
      </c>
    </row>
    <row r="471" spans="20:25" x14ac:dyDescent="0.25">
      <c r="T471" s="125">
        <v>469</v>
      </c>
      <c r="Y471" s="79">
        <v>112124</v>
      </c>
    </row>
    <row r="472" spans="20:25" x14ac:dyDescent="0.25">
      <c r="T472" s="125">
        <v>470</v>
      </c>
      <c r="Y472" s="79">
        <v>112136</v>
      </c>
    </row>
    <row r="473" spans="20:25" x14ac:dyDescent="0.25">
      <c r="Y473" s="79">
        <v>112150</v>
      </c>
    </row>
    <row r="474" spans="20:25" x14ac:dyDescent="0.25">
      <c r="Y474" s="80">
        <v>112173</v>
      </c>
    </row>
    <row r="475" spans="20:25" x14ac:dyDescent="0.25">
      <c r="Y475" s="79">
        <v>112203</v>
      </c>
    </row>
    <row r="476" spans="20:25" x14ac:dyDescent="0.25">
      <c r="Y476" s="79">
        <v>112239</v>
      </c>
    </row>
    <row r="477" spans="20:25" x14ac:dyDescent="0.25">
      <c r="Y477" s="79">
        <v>112240</v>
      </c>
    </row>
    <row r="478" spans="20:25" x14ac:dyDescent="0.25">
      <c r="Y478" s="79">
        <v>112252</v>
      </c>
    </row>
    <row r="479" spans="20:25" x14ac:dyDescent="0.25">
      <c r="Y479" s="80">
        <v>112288</v>
      </c>
    </row>
    <row r="480" spans="20:25" x14ac:dyDescent="0.25">
      <c r="Y480" s="79">
        <v>112318</v>
      </c>
    </row>
    <row r="481" spans="25:25" x14ac:dyDescent="0.25">
      <c r="Y481" s="79">
        <v>112331</v>
      </c>
    </row>
    <row r="482" spans="25:25" x14ac:dyDescent="0.25">
      <c r="Y482" s="80">
        <v>112367</v>
      </c>
    </row>
    <row r="483" spans="25:25" x14ac:dyDescent="0.25">
      <c r="Y483" s="79">
        <v>112380</v>
      </c>
    </row>
    <row r="484" spans="25:25" x14ac:dyDescent="0.25">
      <c r="Y484" s="79">
        <v>112409</v>
      </c>
    </row>
    <row r="485" spans="25:25" x14ac:dyDescent="0.25">
      <c r="Y485" s="79">
        <v>112410</v>
      </c>
    </row>
    <row r="486" spans="25:25" x14ac:dyDescent="0.25">
      <c r="Y486" s="79">
        <v>112434</v>
      </c>
    </row>
    <row r="487" spans="25:25" x14ac:dyDescent="0.25">
      <c r="Y487" s="79">
        <v>112446</v>
      </c>
    </row>
    <row r="488" spans="25:25" x14ac:dyDescent="0.25">
      <c r="Y488" s="79">
        <v>112460</v>
      </c>
    </row>
    <row r="489" spans="25:25" x14ac:dyDescent="0.25">
      <c r="Y489" s="79">
        <v>112495</v>
      </c>
    </row>
    <row r="490" spans="25:25" x14ac:dyDescent="0.25">
      <c r="Y490" s="79">
        <v>112501</v>
      </c>
    </row>
    <row r="491" spans="25:25" x14ac:dyDescent="0.25">
      <c r="Y491" s="80">
        <v>112513</v>
      </c>
    </row>
    <row r="492" spans="25:25" x14ac:dyDescent="0.25">
      <c r="Y492" s="79">
        <v>112525</v>
      </c>
    </row>
    <row r="493" spans="25:25" x14ac:dyDescent="0.25">
      <c r="Y493" s="79">
        <v>112549</v>
      </c>
    </row>
    <row r="494" spans="25:25" x14ac:dyDescent="0.25">
      <c r="Y494" s="79">
        <v>112562</v>
      </c>
    </row>
    <row r="495" spans="25:25" x14ac:dyDescent="0.25">
      <c r="Y495" s="79">
        <v>112574</v>
      </c>
    </row>
    <row r="496" spans="25:25" x14ac:dyDescent="0.25">
      <c r="Y496" s="79">
        <v>112604</v>
      </c>
    </row>
    <row r="497" spans="25:25" x14ac:dyDescent="0.25">
      <c r="Y497" s="79">
        <v>112616</v>
      </c>
    </row>
    <row r="498" spans="25:25" x14ac:dyDescent="0.25">
      <c r="Y498" s="79">
        <v>112690</v>
      </c>
    </row>
    <row r="499" spans="25:25" x14ac:dyDescent="0.25">
      <c r="Y499" s="79">
        <v>112732</v>
      </c>
    </row>
    <row r="500" spans="25:25" x14ac:dyDescent="0.25">
      <c r="Y500" s="79">
        <v>112768</v>
      </c>
    </row>
    <row r="501" spans="25:25" x14ac:dyDescent="0.25">
      <c r="Y501" s="79">
        <v>112793</v>
      </c>
    </row>
    <row r="502" spans="25:25" ht="13" thickBot="1" x14ac:dyDescent="0.3">
      <c r="Y502" s="87">
        <v>112811</v>
      </c>
    </row>
    <row r="503" spans="25:25" ht="13" thickTop="1" x14ac:dyDescent="0.25">
      <c r="Y503" s="79">
        <v>112823</v>
      </c>
    </row>
    <row r="504" spans="25:25" x14ac:dyDescent="0.25">
      <c r="Y504" s="79">
        <v>112847</v>
      </c>
    </row>
    <row r="505" spans="25:25" x14ac:dyDescent="0.25">
      <c r="Y505" s="79">
        <v>112859</v>
      </c>
    </row>
    <row r="506" spans="25:25" x14ac:dyDescent="0.25">
      <c r="Y506" s="79">
        <v>112872</v>
      </c>
    </row>
    <row r="507" spans="25:25" x14ac:dyDescent="0.25">
      <c r="Y507" s="79">
        <v>112884</v>
      </c>
    </row>
    <row r="508" spans="25:25" x14ac:dyDescent="0.25">
      <c r="Y508" s="79">
        <v>112896</v>
      </c>
    </row>
    <row r="509" spans="25:25" x14ac:dyDescent="0.25">
      <c r="Y509" s="80">
        <v>112902</v>
      </c>
    </row>
    <row r="510" spans="25:25" x14ac:dyDescent="0.25">
      <c r="Y510" s="79">
        <v>112963</v>
      </c>
    </row>
    <row r="511" spans="25:25" x14ac:dyDescent="0.25">
      <c r="Y511" s="79">
        <v>112975</v>
      </c>
    </row>
    <row r="512" spans="25:25" x14ac:dyDescent="0.25">
      <c r="Y512" s="79">
        <v>113104</v>
      </c>
    </row>
    <row r="513" spans="25:25" x14ac:dyDescent="0.25">
      <c r="Y513" s="79">
        <v>113128</v>
      </c>
    </row>
    <row r="514" spans="25:25" x14ac:dyDescent="0.25">
      <c r="Y514" s="79">
        <v>113189</v>
      </c>
    </row>
    <row r="515" spans="25:25" x14ac:dyDescent="0.25">
      <c r="Y515" s="79">
        <v>113220</v>
      </c>
    </row>
    <row r="516" spans="25:25" x14ac:dyDescent="0.25">
      <c r="Y516" s="79">
        <v>113232</v>
      </c>
    </row>
    <row r="517" spans="25:25" x14ac:dyDescent="0.25">
      <c r="Y517" s="79">
        <v>113244</v>
      </c>
    </row>
    <row r="518" spans="25:25" x14ac:dyDescent="0.25">
      <c r="Y518" s="82">
        <v>113293</v>
      </c>
    </row>
    <row r="519" spans="25:25" x14ac:dyDescent="0.25">
      <c r="Y519" s="79">
        <v>113438</v>
      </c>
    </row>
    <row r="520" spans="25:25" x14ac:dyDescent="0.25">
      <c r="Y520" s="79">
        <v>113591</v>
      </c>
    </row>
    <row r="521" spans="25:25" x14ac:dyDescent="0.25">
      <c r="Y521" s="79">
        <v>113633</v>
      </c>
    </row>
    <row r="522" spans="25:25" x14ac:dyDescent="0.25">
      <c r="Y522" s="79">
        <v>113670</v>
      </c>
    </row>
    <row r="523" spans="25:25" x14ac:dyDescent="0.25">
      <c r="Y523" s="80">
        <v>113694</v>
      </c>
    </row>
    <row r="524" spans="25:25" x14ac:dyDescent="0.25">
      <c r="Y524" s="79">
        <v>113750</v>
      </c>
    </row>
    <row r="525" spans="25:25" x14ac:dyDescent="0.25">
      <c r="Y525" s="79">
        <v>113797</v>
      </c>
    </row>
    <row r="526" spans="25:25" x14ac:dyDescent="0.25">
      <c r="Y526" s="79">
        <v>113840</v>
      </c>
    </row>
    <row r="527" spans="25:25" x14ac:dyDescent="0.25">
      <c r="Y527" s="79">
        <v>113906</v>
      </c>
    </row>
    <row r="528" spans="25:25" x14ac:dyDescent="0.25">
      <c r="Y528" s="79">
        <v>113920</v>
      </c>
    </row>
    <row r="529" spans="25:25" x14ac:dyDescent="0.25">
      <c r="Y529" s="79">
        <v>113943</v>
      </c>
    </row>
    <row r="530" spans="25:25" x14ac:dyDescent="0.25">
      <c r="Y530" s="79">
        <v>113979</v>
      </c>
    </row>
    <row r="531" spans="25:25" x14ac:dyDescent="0.25">
      <c r="Y531" s="80">
        <v>113980</v>
      </c>
    </row>
    <row r="532" spans="25:25" x14ac:dyDescent="0.25">
      <c r="Y532" s="79">
        <v>114005</v>
      </c>
    </row>
    <row r="533" spans="25:25" x14ac:dyDescent="0.25">
      <c r="Y533" s="79">
        <v>114029</v>
      </c>
    </row>
    <row r="534" spans="25:25" x14ac:dyDescent="0.25">
      <c r="Y534" s="79">
        <v>114054</v>
      </c>
    </row>
    <row r="535" spans="25:25" x14ac:dyDescent="0.25">
      <c r="Y535" s="79">
        <v>114066</v>
      </c>
    </row>
    <row r="536" spans="25:25" x14ac:dyDescent="0.25">
      <c r="Y536" s="79">
        <v>114080</v>
      </c>
    </row>
    <row r="537" spans="25:25" x14ac:dyDescent="0.25">
      <c r="Y537" s="79">
        <v>114110</v>
      </c>
    </row>
    <row r="538" spans="25:25" x14ac:dyDescent="0.25">
      <c r="Y538" s="79">
        <v>114121</v>
      </c>
    </row>
    <row r="539" spans="25:25" x14ac:dyDescent="0.25">
      <c r="Y539" s="79">
        <v>114194</v>
      </c>
    </row>
    <row r="540" spans="25:25" x14ac:dyDescent="0.25">
      <c r="Y540" s="79">
        <v>114212</v>
      </c>
    </row>
    <row r="541" spans="25:25" x14ac:dyDescent="0.25">
      <c r="Y541" s="79">
        <v>114236</v>
      </c>
    </row>
    <row r="542" spans="25:25" x14ac:dyDescent="0.25">
      <c r="Y542" s="79">
        <v>114250</v>
      </c>
    </row>
    <row r="543" spans="25:25" x14ac:dyDescent="0.25">
      <c r="Y543" s="79">
        <v>114273</v>
      </c>
    </row>
    <row r="544" spans="25:25" x14ac:dyDescent="0.25">
      <c r="Y544" s="79">
        <v>114303</v>
      </c>
    </row>
    <row r="545" spans="25:25" x14ac:dyDescent="0.25">
      <c r="Y545" s="88">
        <v>114352</v>
      </c>
    </row>
    <row r="546" spans="25:25" x14ac:dyDescent="0.25">
      <c r="Y546" s="79">
        <v>114534</v>
      </c>
    </row>
    <row r="547" spans="25:25" x14ac:dyDescent="0.25">
      <c r="Y547" s="82">
        <v>114558</v>
      </c>
    </row>
    <row r="548" spans="25:25" x14ac:dyDescent="0.25">
      <c r="Y548" s="79">
        <v>114601</v>
      </c>
    </row>
    <row r="549" spans="25:25" x14ac:dyDescent="0.25">
      <c r="Y549" s="79">
        <v>114637</v>
      </c>
    </row>
    <row r="550" spans="25:25" x14ac:dyDescent="0.25">
      <c r="Y550" s="79">
        <v>114650</v>
      </c>
    </row>
    <row r="551" spans="25:25" x14ac:dyDescent="0.25">
      <c r="Y551" s="79">
        <v>114662</v>
      </c>
    </row>
    <row r="552" spans="25:25" x14ac:dyDescent="0.25">
      <c r="Y552" s="79">
        <v>114674</v>
      </c>
    </row>
    <row r="553" spans="25:25" x14ac:dyDescent="0.25">
      <c r="Y553" s="79">
        <v>114704</v>
      </c>
    </row>
    <row r="554" spans="25:25" x14ac:dyDescent="0.25">
      <c r="Y554" s="79">
        <v>114728</v>
      </c>
    </row>
    <row r="555" spans="25:25" x14ac:dyDescent="0.25">
      <c r="Y555" s="79">
        <v>114777</v>
      </c>
    </row>
    <row r="556" spans="25:25" x14ac:dyDescent="0.25">
      <c r="Y556" s="79">
        <v>114789</v>
      </c>
    </row>
    <row r="557" spans="25:25" x14ac:dyDescent="0.25">
      <c r="Y557" s="79">
        <v>114790</v>
      </c>
    </row>
    <row r="558" spans="25:25" x14ac:dyDescent="0.25">
      <c r="Y558" s="79">
        <v>114819</v>
      </c>
    </row>
    <row r="559" spans="25:25" x14ac:dyDescent="0.25">
      <c r="Y559" s="79">
        <v>114832</v>
      </c>
    </row>
    <row r="560" spans="25:25" x14ac:dyDescent="0.25">
      <c r="Y560" s="79">
        <v>114844</v>
      </c>
    </row>
    <row r="561" spans="25:25" x14ac:dyDescent="0.25">
      <c r="Y561" s="79">
        <v>114868</v>
      </c>
    </row>
    <row r="562" spans="25:25" x14ac:dyDescent="0.25">
      <c r="Y562" s="79">
        <v>114870</v>
      </c>
    </row>
    <row r="563" spans="25:25" x14ac:dyDescent="0.25">
      <c r="Y563" s="80">
        <v>114881</v>
      </c>
    </row>
    <row r="564" spans="25:25" x14ac:dyDescent="0.25">
      <c r="Y564" s="79">
        <v>115010</v>
      </c>
    </row>
    <row r="565" spans="25:25" x14ac:dyDescent="0.25">
      <c r="Y565" s="79">
        <v>115071</v>
      </c>
    </row>
    <row r="566" spans="25:25" x14ac:dyDescent="0.25">
      <c r="Y566" s="80">
        <v>115083</v>
      </c>
    </row>
    <row r="567" spans="25:25" x14ac:dyDescent="0.25">
      <c r="Y567" s="79">
        <v>115101</v>
      </c>
    </row>
    <row r="568" spans="25:25" x14ac:dyDescent="0.25">
      <c r="Y568" s="79">
        <v>115125</v>
      </c>
    </row>
    <row r="569" spans="25:25" x14ac:dyDescent="0.25">
      <c r="Y569" s="79">
        <v>115174</v>
      </c>
    </row>
    <row r="570" spans="25:25" x14ac:dyDescent="0.25">
      <c r="Y570" s="79">
        <v>115186</v>
      </c>
    </row>
    <row r="571" spans="25:25" x14ac:dyDescent="0.25">
      <c r="Y571" s="79">
        <v>115230</v>
      </c>
    </row>
    <row r="572" spans="25:25" x14ac:dyDescent="0.25">
      <c r="Y572" s="79">
        <v>115253</v>
      </c>
    </row>
    <row r="573" spans="25:25" x14ac:dyDescent="0.25">
      <c r="Y573" s="82">
        <v>115277</v>
      </c>
    </row>
    <row r="574" spans="25:25" x14ac:dyDescent="0.25">
      <c r="Y574" s="79">
        <v>115290</v>
      </c>
    </row>
    <row r="575" spans="25:25" x14ac:dyDescent="0.25">
      <c r="Y575" s="80">
        <v>115307</v>
      </c>
    </row>
    <row r="576" spans="25:25" x14ac:dyDescent="0.25">
      <c r="Y576" s="79">
        <v>115319</v>
      </c>
    </row>
    <row r="577" spans="25:25" x14ac:dyDescent="0.25">
      <c r="Y577" s="79">
        <v>115332</v>
      </c>
    </row>
    <row r="578" spans="25:25" x14ac:dyDescent="0.25">
      <c r="Y578" s="79">
        <v>115344</v>
      </c>
    </row>
    <row r="579" spans="25:25" x14ac:dyDescent="0.25">
      <c r="Y579" s="79">
        <v>115356</v>
      </c>
    </row>
    <row r="580" spans="25:25" x14ac:dyDescent="0.25">
      <c r="Y580" s="81">
        <v>115393</v>
      </c>
    </row>
    <row r="581" spans="25:25" x14ac:dyDescent="0.25">
      <c r="Y581" s="79">
        <v>115423</v>
      </c>
    </row>
    <row r="582" spans="25:25" x14ac:dyDescent="0.25">
      <c r="Y582" s="79">
        <v>115435</v>
      </c>
    </row>
    <row r="583" spans="25:25" x14ac:dyDescent="0.25">
      <c r="Y583" s="80">
        <v>115484</v>
      </c>
    </row>
    <row r="584" spans="25:25" x14ac:dyDescent="0.25">
      <c r="Y584" s="79">
        <v>115496</v>
      </c>
    </row>
    <row r="585" spans="25:25" x14ac:dyDescent="0.25">
      <c r="Y585" s="79">
        <v>115514</v>
      </c>
    </row>
    <row r="586" spans="25:25" x14ac:dyDescent="0.25">
      <c r="Y586" s="80">
        <v>115538</v>
      </c>
    </row>
    <row r="587" spans="25:25" x14ac:dyDescent="0.25">
      <c r="Y587" s="79">
        <v>115551</v>
      </c>
    </row>
    <row r="588" spans="25:25" x14ac:dyDescent="0.25">
      <c r="Y588" s="79">
        <v>115563</v>
      </c>
    </row>
    <row r="589" spans="25:25" x14ac:dyDescent="0.25">
      <c r="Y589" s="79">
        <v>115630</v>
      </c>
    </row>
    <row r="590" spans="25:25" x14ac:dyDescent="0.25">
      <c r="Y590" s="79">
        <v>115654</v>
      </c>
    </row>
    <row r="591" spans="25:25" x14ac:dyDescent="0.25">
      <c r="Y591" s="79">
        <v>115666</v>
      </c>
    </row>
    <row r="592" spans="25:25" x14ac:dyDescent="0.25">
      <c r="Y592" s="79">
        <v>115691</v>
      </c>
    </row>
    <row r="593" spans="25:25" x14ac:dyDescent="0.25">
      <c r="Y593" s="79">
        <v>115708</v>
      </c>
    </row>
    <row r="594" spans="25:25" x14ac:dyDescent="0.25">
      <c r="Y594" s="79">
        <v>115710</v>
      </c>
    </row>
    <row r="595" spans="25:25" x14ac:dyDescent="0.25">
      <c r="Y595" s="79">
        <v>115794</v>
      </c>
    </row>
    <row r="596" spans="25:25" x14ac:dyDescent="0.25">
      <c r="Y596" s="79">
        <v>115800</v>
      </c>
    </row>
    <row r="597" spans="25:25" x14ac:dyDescent="0.25">
      <c r="Y597" s="81">
        <v>115824</v>
      </c>
    </row>
    <row r="598" spans="25:25" x14ac:dyDescent="0.25">
      <c r="Y598" s="79">
        <v>115836</v>
      </c>
    </row>
    <row r="599" spans="25:25" x14ac:dyDescent="0.25">
      <c r="Y599" s="79">
        <v>115848</v>
      </c>
    </row>
    <row r="600" spans="25:25" x14ac:dyDescent="0.25">
      <c r="Y600" s="79">
        <v>115915</v>
      </c>
    </row>
    <row r="601" spans="25:25" x14ac:dyDescent="0.25">
      <c r="Y601" s="79">
        <v>115939</v>
      </c>
    </row>
    <row r="602" spans="25:25" x14ac:dyDescent="0.25">
      <c r="Y602" s="80">
        <v>115940</v>
      </c>
    </row>
    <row r="603" spans="25:25" x14ac:dyDescent="0.25">
      <c r="Y603" s="82">
        <v>115952</v>
      </c>
    </row>
    <row r="604" spans="25:25" x14ac:dyDescent="0.25">
      <c r="Y604" s="79">
        <v>115988</v>
      </c>
    </row>
    <row r="605" spans="25:25" x14ac:dyDescent="0.25">
      <c r="Y605" s="79">
        <v>115990</v>
      </c>
    </row>
    <row r="606" spans="25:25" x14ac:dyDescent="0.25">
      <c r="Y606" s="79">
        <v>116002</v>
      </c>
    </row>
    <row r="607" spans="25:25" x14ac:dyDescent="0.25">
      <c r="Y607" s="79">
        <v>116026</v>
      </c>
    </row>
    <row r="608" spans="25:25" x14ac:dyDescent="0.25">
      <c r="Y608" s="79">
        <v>116038</v>
      </c>
    </row>
    <row r="609" spans="25:25" x14ac:dyDescent="0.25">
      <c r="Y609" s="80">
        <v>116040</v>
      </c>
    </row>
    <row r="610" spans="25:25" x14ac:dyDescent="0.25">
      <c r="Y610" s="79">
        <v>116051</v>
      </c>
    </row>
    <row r="611" spans="25:25" x14ac:dyDescent="0.25">
      <c r="Y611" s="79">
        <v>116075</v>
      </c>
    </row>
    <row r="612" spans="25:25" x14ac:dyDescent="0.25">
      <c r="Y612" s="79">
        <v>116105</v>
      </c>
    </row>
    <row r="613" spans="25:25" x14ac:dyDescent="0.25">
      <c r="Y613" s="79">
        <v>116117</v>
      </c>
    </row>
    <row r="614" spans="25:25" x14ac:dyDescent="0.25">
      <c r="Y614" s="80">
        <v>116129</v>
      </c>
    </row>
    <row r="615" spans="25:25" x14ac:dyDescent="0.25">
      <c r="Y615" s="79">
        <v>116166</v>
      </c>
    </row>
    <row r="616" spans="25:25" x14ac:dyDescent="0.25">
      <c r="Y616" s="79">
        <v>116180</v>
      </c>
    </row>
    <row r="617" spans="25:25" x14ac:dyDescent="0.25">
      <c r="Y617" s="79">
        <v>116208</v>
      </c>
    </row>
    <row r="618" spans="25:25" x14ac:dyDescent="0.25">
      <c r="Y618" s="79">
        <v>116221</v>
      </c>
    </row>
    <row r="619" spans="25:25" x14ac:dyDescent="0.25">
      <c r="Y619" s="79">
        <v>116257</v>
      </c>
    </row>
    <row r="620" spans="25:25" x14ac:dyDescent="0.25">
      <c r="Y620" s="79">
        <v>116294</v>
      </c>
    </row>
    <row r="621" spans="25:25" x14ac:dyDescent="0.25">
      <c r="Y621" s="79">
        <v>116312</v>
      </c>
    </row>
    <row r="622" spans="25:25" x14ac:dyDescent="0.25">
      <c r="Y622" s="79">
        <v>116336</v>
      </c>
    </row>
    <row r="623" spans="25:25" x14ac:dyDescent="0.25">
      <c r="Y623" s="79">
        <v>116348</v>
      </c>
    </row>
    <row r="624" spans="25:25" x14ac:dyDescent="0.25">
      <c r="Y624" s="79">
        <v>116385</v>
      </c>
    </row>
    <row r="625" spans="25:25" x14ac:dyDescent="0.25">
      <c r="Y625" s="79">
        <v>116403</v>
      </c>
    </row>
    <row r="626" spans="25:25" x14ac:dyDescent="0.25">
      <c r="Y626" s="79">
        <v>116440</v>
      </c>
    </row>
    <row r="627" spans="25:25" x14ac:dyDescent="0.25">
      <c r="Y627" s="79">
        <v>116464</v>
      </c>
    </row>
    <row r="628" spans="25:25" x14ac:dyDescent="0.25">
      <c r="Y628" s="79">
        <v>116476</v>
      </c>
    </row>
    <row r="629" spans="25:25" x14ac:dyDescent="0.25">
      <c r="Y629" s="80">
        <v>116488</v>
      </c>
    </row>
    <row r="630" spans="25:25" x14ac:dyDescent="0.25">
      <c r="Y630" s="80">
        <v>116490</v>
      </c>
    </row>
    <row r="631" spans="25:25" x14ac:dyDescent="0.25">
      <c r="Y631" s="79">
        <v>116506</v>
      </c>
    </row>
    <row r="632" spans="25:25" x14ac:dyDescent="0.25">
      <c r="Y632" s="79">
        <v>116520</v>
      </c>
    </row>
    <row r="633" spans="25:25" x14ac:dyDescent="0.25">
      <c r="Y633" s="79">
        <v>116543</v>
      </c>
    </row>
    <row r="634" spans="25:25" x14ac:dyDescent="0.25">
      <c r="Y634" s="79">
        <v>116610</v>
      </c>
    </row>
    <row r="635" spans="25:25" x14ac:dyDescent="0.25">
      <c r="Y635" s="79">
        <v>116683</v>
      </c>
    </row>
    <row r="636" spans="25:25" x14ac:dyDescent="0.25">
      <c r="Y636" s="79">
        <v>116695</v>
      </c>
    </row>
    <row r="637" spans="25:25" x14ac:dyDescent="0.25">
      <c r="Y637" s="79">
        <v>116701</v>
      </c>
    </row>
    <row r="638" spans="25:25" x14ac:dyDescent="0.25">
      <c r="Y638" s="79">
        <v>116804</v>
      </c>
    </row>
    <row r="639" spans="25:25" x14ac:dyDescent="0.25">
      <c r="Y639" s="79">
        <v>116828</v>
      </c>
    </row>
    <row r="640" spans="25:25" x14ac:dyDescent="0.25">
      <c r="Y640" s="79">
        <v>116830</v>
      </c>
    </row>
    <row r="641" spans="25:25" x14ac:dyDescent="0.25">
      <c r="Y641" s="79">
        <v>116841</v>
      </c>
    </row>
    <row r="642" spans="25:25" x14ac:dyDescent="0.25">
      <c r="Y642" s="79">
        <v>116865</v>
      </c>
    </row>
    <row r="643" spans="25:25" x14ac:dyDescent="0.25">
      <c r="Y643" s="79">
        <v>116877</v>
      </c>
    </row>
    <row r="644" spans="25:25" x14ac:dyDescent="0.25">
      <c r="Y644" s="79">
        <v>116889</v>
      </c>
    </row>
    <row r="645" spans="25:25" x14ac:dyDescent="0.25">
      <c r="Y645" s="79">
        <v>116919</v>
      </c>
    </row>
    <row r="646" spans="25:25" x14ac:dyDescent="0.25">
      <c r="Y646" s="79">
        <v>116956</v>
      </c>
    </row>
    <row r="647" spans="25:25" x14ac:dyDescent="0.25">
      <c r="Y647" s="79">
        <v>116968</v>
      </c>
    </row>
    <row r="648" spans="25:25" x14ac:dyDescent="0.25">
      <c r="Y648" s="79">
        <v>116970</v>
      </c>
    </row>
    <row r="649" spans="25:25" x14ac:dyDescent="0.25">
      <c r="Y649" s="79">
        <v>117043</v>
      </c>
    </row>
    <row r="650" spans="25:25" x14ac:dyDescent="0.25">
      <c r="Y650" s="79">
        <v>117092</v>
      </c>
    </row>
    <row r="651" spans="25:25" x14ac:dyDescent="0.25">
      <c r="Y651" s="79">
        <v>117110</v>
      </c>
    </row>
    <row r="652" spans="25:25" x14ac:dyDescent="0.25">
      <c r="Y652" s="79">
        <v>117146</v>
      </c>
    </row>
    <row r="653" spans="25:25" x14ac:dyDescent="0.25">
      <c r="Y653" s="79">
        <v>117158</v>
      </c>
    </row>
    <row r="654" spans="25:25" x14ac:dyDescent="0.25">
      <c r="Y654" s="79">
        <v>117160</v>
      </c>
    </row>
    <row r="655" spans="25:25" x14ac:dyDescent="0.25">
      <c r="Y655" s="79">
        <v>117183</v>
      </c>
    </row>
    <row r="656" spans="25:25" x14ac:dyDescent="0.25">
      <c r="Y656" s="79">
        <v>117195</v>
      </c>
    </row>
    <row r="657" spans="25:25" x14ac:dyDescent="0.25">
      <c r="Y657" s="79">
        <v>117262</v>
      </c>
    </row>
    <row r="658" spans="25:25" x14ac:dyDescent="0.25">
      <c r="Y658" s="79">
        <v>117286</v>
      </c>
    </row>
    <row r="659" spans="25:25" x14ac:dyDescent="0.25">
      <c r="Y659" s="80">
        <v>117316</v>
      </c>
    </row>
    <row r="660" spans="25:25" x14ac:dyDescent="0.25">
      <c r="Y660" s="79">
        <v>117328</v>
      </c>
    </row>
    <row r="661" spans="25:25" x14ac:dyDescent="0.25">
      <c r="Y661" s="79">
        <v>117330</v>
      </c>
    </row>
    <row r="662" spans="25:25" x14ac:dyDescent="0.25">
      <c r="Y662" s="81">
        <v>117353</v>
      </c>
    </row>
    <row r="663" spans="25:25" x14ac:dyDescent="0.25">
      <c r="Y663" s="79">
        <v>117365</v>
      </c>
    </row>
    <row r="664" spans="25:25" x14ac:dyDescent="0.25">
      <c r="Y664" s="82">
        <v>117377</v>
      </c>
    </row>
    <row r="665" spans="25:25" x14ac:dyDescent="0.25">
      <c r="Y665" s="79">
        <v>117420</v>
      </c>
    </row>
    <row r="666" spans="25:25" x14ac:dyDescent="0.25">
      <c r="Y666" s="79">
        <v>117432</v>
      </c>
    </row>
    <row r="667" spans="25:25" x14ac:dyDescent="0.25">
      <c r="Y667" s="79">
        <v>117456</v>
      </c>
    </row>
    <row r="668" spans="25:25" x14ac:dyDescent="0.25">
      <c r="Y668" s="79">
        <v>117470</v>
      </c>
    </row>
    <row r="669" spans="25:25" x14ac:dyDescent="0.25">
      <c r="Y669" s="79">
        <v>117511</v>
      </c>
    </row>
    <row r="670" spans="25:25" x14ac:dyDescent="0.25">
      <c r="Y670" s="79">
        <v>117523</v>
      </c>
    </row>
    <row r="671" spans="25:25" x14ac:dyDescent="0.25">
      <c r="Y671" s="79">
        <v>117651</v>
      </c>
    </row>
    <row r="672" spans="25:25" x14ac:dyDescent="0.25">
      <c r="Y672" s="79">
        <v>117717</v>
      </c>
    </row>
    <row r="673" spans="25:25" x14ac:dyDescent="0.25">
      <c r="Y673" s="79">
        <v>117729</v>
      </c>
    </row>
    <row r="674" spans="25:25" x14ac:dyDescent="0.25">
      <c r="Y674" s="79">
        <v>117742</v>
      </c>
    </row>
    <row r="675" spans="25:25" x14ac:dyDescent="0.25">
      <c r="Y675" s="80">
        <v>117810</v>
      </c>
    </row>
    <row r="676" spans="25:25" x14ac:dyDescent="0.25">
      <c r="Y676" s="79">
        <v>117821</v>
      </c>
    </row>
    <row r="677" spans="25:25" x14ac:dyDescent="0.25">
      <c r="Y677" s="79">
        <v>117894</v>
      </c>
    </row>
    <row r="678" spans="25:25" x14ac:dyDescent="0.25">
      <c r="Y678" s="79">
        <v>117997</v>
      </c>
    </row>
    <row r="679" spans="25:25" x14ac:dyDescent="0.25">
      <c r="Y679" s="79">
        <v>118035</v>
      </c>
    </row>
    <row r="680" spans="25:25" x14ac:dyDescent="0.25">
      <c r="Y680" s="79">
        <v>118047</v>
      </c>
    </row>
    <row r="681" spans="25:25" x14ac:dyDescent="0.25">
      <c r="Y681" s="79">
        <v>118059</v>
      </c>
    </row>
    <row r="682" spans="25:25" x14ac:dyDescent="0.25">
      <c r="Y682" s="80">
        <v>118060</v>
      </c>
    </row>
    <row r="683" spans="25:25" x14ac:dyDescent="0.25">
      <c r="Y683" s="79">
        <v>118072</v>
      </c>
    </row>
    <row r="684" spans="25:25" x14ac:dyDescent="0.25">
      <c r="Y684" s="79">
        <v>118126</v>
      </c>
    </row>
    <row r="685" spans="25:25" x14ac:dyDescent="0.25">
      <c r="Y685" s="79">
        <v>118140</v>
      </c>
    </row>
    <row r="686" spans="25:25" x14ac:dyDescent="0.25">
      <c r="Y686" s="79">
        <v>118163</v>
      </c>
    </row>
    <row r="687" spans="25:25" x14ac:dyDescent="0.25">
      <c r="Y687" s="79">
        <v>118187</v>
      </c>
    </row>
    <row r="688" spans="25:25" x14ac:dyDescent="0.25">
      <c r="Y688" s="79">
        <v>118205</v>
      </c>
    </row>
    <row r="689" spans="25:25" x14ac:dyDescent="0.25">
      <c r="Y689" s="80">
        <v>118217</v>
      </c>
    </row>
    <row r="690" spans="25:25" x14ac:dyDescent="0.25">
      <c r="Y690" s="80">
        <v>118242</v>
      </c>
    </row>
    <row r="691" spans="25:25" x14ac:dyDescent="0.25">
      <c r="Y691" s="79">
        <v>118254</v>
      </c>
    </row>
    <row r="692" spans="25:25" x14ac:dyDescent="0.25">
      <c r="Y692" s="79">
        <v>118266</v>
      </c>
    </row>
    <row r="693" spans="25:25" x14ac:dyDescent="0.25">
      <c r="Y693" s="79">
        <v>118278</v>
      </c>
    </row>
    <row r="694" spans="25:25" x14ac:dyDescent="0.25">
      <c r="Y694" s="79">
        <v>118280</v>
      </c>
    </row>
    <row r="695" spans="25:25" x14ac:dyDescent="0.25">
      <c r="Y695" s="79">
        <v>118291</v>
      </c>
    </row>
    <row r="696" spans="25:25" x14ac:dyDescent="0.25">
      <c r="Y696" s="79">
        <v>118382</v>
      </c>
    </row>
    <row r="697" spans="25:25" x14ac:dyDescent="0.25">
      <c r="Y697" s="79">
        <v>118424</v>
      </c>
    </row>
    <row r="698" spans="25:25" x14ac:dyDescent="0.25">
      <c r="Y698" s="79">
        <v>118436</v>
      </c>
    </row>
    <row r="699" spans="25:25" x14ac:dyDescent="0.25">
      <c r="Y699" s="80">
        <v>118473</v>
      </c>
    </row>
    <row r="700" spans="25:25" x14ac:dyDescent="0.25">
      <c r="Y700" s="79">
        <v>118485</v>
      </c>
    </row>
    <row r="701" spans="25:25" x14ac:dyDescent="0.25">
      <c r="Y701" s="79">
        <v>118590</v>
      </c>
    </row>
    <row r="702" spans="25:25" x14ac:dyDescent="0.25">
      <c r="Y702" s="79">
        <v>118606</v>
      </c>
    </row>
    <row r="703" spans="25:25" x14ac:dyDescent="0.25">
      <c r="Y703" s="79">
        <v>118680</v>
      </c>
    </row>
    <row r="704" spans="25:25" x14ac:dyDescent="0.25">
      <c r="Y704" s="79">
        <v>118760</v>
      </c>
    </row>
    <row r="705" spans="25:25" x14ac:dyDescent="0.25">
      <c r="Y705" s="79">
        <v>118813</v>
      </c>
    </row>
    <row r="706" spans="25:25" x14ac:dyDescent="0.25">
      <c r="Y706" s="79">
        <v>118825</v>
      </c>
    </row>
    <row r="707" spans="25:25" x14ac:dyDescent="0.25">
      <c r="Y707" s="79">
        <v>118837</v>
      </c>
    </row>
    <row r="708" spans="25:25" x14ac:dyDescent="0.25">
      <c r="Y708" s="79">
        <v>118849</v>
      </c>
    </row>
    <row r="709" spans="25:25" x14ac:dyDescent="0.25">
      <c r="Y709" s="79">
        <v>118850</v>
      </c>
    </row>
    <row r="710" spans="25:25" x14ac:dyDescent="0.25">
      <c r="Y710" s="79">
        <v>118930</v>
      </c>
    </row>
    <row r="711" spans="25:25" x14ac:dyDescent="0.25">
      <c r="Y711" s="79">
        <v>118941</v>
      </c>
    </row>
    <row r="712" spans="25:25" x14ac:dyDescent="0.25">
      <c r="Y712" s="80">
        <v>119076</v>
      </c>
    </row>
    <row r="713" spans="25:25" x14ac:dyDescent="0.25">
      <c r="Y713" s="79">
        <v>119118</v>
      </c>
    </row>
    <row r="714" spans="25:25" x14ac:dyDescent="0.25">
      <c r="Y714" s="79">
        <v>119120</v>
      </c>
    </row>
    <row r="715" spans="25:25" x14ac:dyDescent="0.25">
      <c r="Y715" s="79">
        <v>119131</v>
      </c>
    </row>
    <row r="716" spans="25:25" x14ac:dyDescent="0.25">
      <c r="Y716" s="79">
        <v>119155</v>
      </c>
    </row>
    <row r="717" spans="25:25" x14ac:dyDescent="0.25">
      <c r="Y717" s="80">
        <v>119180</v>
      </c>
    </row>
    <row r="718" spans="25:25" x14ac:dyDescent="0.25">
      <c r="Y718" s="80">
        <v>119192</v>
      </c>
    </row>
    <row r="719" spans="25:25" x14ac:dyDescent="0.25">
      <c r="Y719" s="79">
        <v>119222</v>
      </c>
    </row>
    <row r="720" spans="25:25" x14ac:dyDescent="0.25">
      <c r="Y720" s="79">
        <v>119246</v>
      </c>
    </row>
    <row r="721" spans="25:25" x14ac:dyDescent="0.25">
      <c r="Y721" s="80">
        <v>119260</v>
      </c>
    </row>
    <row r="722" spans="25:25" x14ac:dyDescent="0.25">
      <c r="Y722" s="79">
        <v>119301</v>
      </c>
    </row>
    <row r="723" spans="25:25" x14ac:dyDescent="0.25">
      <c r="Y723" s="79">
        <v>119325</v>
      </c>
    </row>
    <row r="724" spans="25:25" x14ac:dyDescent="0.25">
      <c r="Y724" s="79">
        <v>119430</v>
      </c>
    </row>
    <row r="725" spans="25:25" x14ac:dyDescent="0.25">
      <c r="Y725" s="79">
        <v>119477</v>
      </c>
    </row>
    <row r="726" spans="25:25" x14ac:dyDescent="0.25">
      <c r="Y726" s="79">
        <v>119519</v>
      </c>
    </row>
    <row r="727" spans="25:25" x14ac:dyDescent="0.25">
      <c r="Y727" s="79">
        <v>119557</v>
      </c>
    </row>
    <row r="728" spans="25:25" x14ac:dyDescent="0.25">
      <c r="Y728" s="79">
        <v>119570</v>
      </c>
    </row>
    <row r="729" spans="25:25" x14ac:dyDescent="0.25">
      <c r="Y729" s="79">
        <v>119611</v>
      </c>
    </row>
    <row r="730" spans="25:25" x14ac:dyDescent="0.25">
      <c r="Y730" s="80">
        <v>119660</v>
      </c>
    </row>
    <row r="731" spans="25:25" x14ac:dyDescent="0.25">
      <c r="Y731" s="79">
        <v>119696</v>
      </c>
    </row>
    <row r="732" spans="25:25" x14ac:dyDescent="0.25">
      <c r="Y732" s="79">
        <v>119740</v>
      </c>
    </row>
    <row r="733" spans="25:25" x14ac:dyDescent="0.25">
      <c r="Y733" s="79">
        <v>119763</v>
      </c>
    </row>
    <row r="734" spans="25:25" x14ac:dyDescent="0.25">
      <c r="Y734" s="79">
        <v>119787</v>
      </c>
    </row>
    <row r="735" spans="25:25" x14ac:dyDescent="0.25">
      <c r="Y735" s="79">
        <v>119799</v>
      </c>
    </row>
    <row r="736" spans="25:25" x14ac:dyDescent="0.25">
      <c r="Y736" s="79">
        <v>119805</v>
      </c>
    </row>
    <row r="737" spans="25:25" x14ac:dyDescent="0.25">
      <c r="Y737" s="79">
        <v>119842</v>
      </c>
    </row>
    <row r="738" spans="25:25" x14ac:dyDescent="0.25">
      <c r="Y738" s="79">
        <v>119878</v>
      </c>
    </row>
    <row r="739" spans="25:25" x14ac:dyDescent="0.25">
      <c r="Y739" s="79">
        <v>119891</v>
      </c>
    </row>
    <row r="740" spans="25:25" x14ac:dyDescent="0.25">
      <c r="Y740" s="79">
        <v>119910</v>
      </c>
    </row>
    <row r="741" spans="25:25" x14ac:dyDescent="0.25">
      <c r="Y741" s="79">
        <v>119921</v>
      </c>
    </row>
    <row r="742" spans="25:25" x14ac:dyDescent="0.25">
      <c r="Y742" s="79">
        <v>119970</v>
      </c>
    </row>
    <row r="743" spans="25:25" x14ac:dyDescent="0.25">
      <c r="Y743" s="79">
        <v>120017</v>
      </c>
    </row>
    <row r="744" spans="25:25" x14ac:dyDescent="0.25">
      <c r="Y744" s="79">
        <v>120029</v>
      </c>
    </row>
    <row r="745" spans="25:25" x14ac:dyDescent="0.25">
      <c r="Y745" s="79">
        <v>120066</v>
      </c>
    </row>
    <row r="746" spans="25:25" x14ac:dyDescent="0.25">
      <c r="Y746" s="79">
        <v>120194</v>
      </c>
    </row>
    <row r="747" spans="25:25" x14ac:dyDescent="0.25">
      <c r="Y747" s="79">
        <v>120224</v>
      </c>
    </row>
    <row r="748" spans="25:25" x14ac:dyDescent="0.25">
      <c r="Y748" s="79">
        <v>120250</v>
      </c>
    </row>
    <row r="749" spans="25:25" x14ac:dyDescent="0.25">
      <c r="Y749" s="79">
        <v>120297</v>
      </c>
    </row>
    <row r="750" spans="25:25" x14ac:dyDescent="0.25">
      <c r="Y750" s="79">
        <v>120315</v>
      </c>
    </row>
    <row r="751" spans="25:25" x14ac:dyDescent="0.25">
      <c r="Y751" s="79">
        <v>120327</v>
      </c>
    </row>
    <row r="752" spans="25:25" x14ac:dyDescent="0.25">
      <c r="Y752" s="79">
        <v>120390</v>
      </c>
    </row>
    <row r="753" spans="25:25" x14ac:dyDescent="0.25">
      <c r="Y753" s="79">
        <v>120492</v>
      </c>
    </row>
    <row r="754" spans="25:25" x14ac:dyDescent="0.25">
      <c r="Y754" s="82">
        <v>120509</v>
      </c>
    </row>
    <row r="755" spans="25:25" x14ac:dyDescent="0.25">
      <c r="Y755" s="79">
        <v>120522</v>
      </c>
    </row>
    <row r="756" spans="25:25" x14ac:dyDescent="0.25">
      <c r="Y756" s="80">
        <v>120546</v>
      </c>
    </row>
    <row r="757" spans="25:25" x14ac:dyDescent="0.25">
      <c r="Y757" s="79">
        <v>120583</v>
      </c>
    </row>
    <row r="758" spans="25:25" x14ac:dyDescent="0.25">
      <c r="Y758" s="79">
        <v>120595</v>
      </c>
    </row>
    <row r="759" spans="25:25" x14ac:dyDescent="0.25">
      <c r="Y759" s="79">
        <v>120686</v>
      </c>
    </row>
    <row r="760" spans="25:25" x14ac:dyDescent="0.25">
      <c r="Y760" s="79">
        <v>120698</v>
      </c>
    </row>
    <row r="761" spans="25:25" x14ac:dyDescent="0.25">
      <c r="Y761" s="79">
        <v>120716</v>
      </c>
    </row>
    <row r="762" spans="25:25" x14ac:dyDescent="0.25">
      <c r="Y762" s="79">
        <v>120728</v>
      </c>
    </row>
    <row r="763" spans="25:25" x14ac:dyDescent="0.25">
      <c r="Y763" s="79">
        <v>120819</v>
      </c>
    </row>
    <row r="764" spans="25:25" x14ac:dyDescent="0.25">
      <c r="Y764" s="79">
        <v>120893</v>
      </c>
    </row>
    <row r="765" spans="25:25" x14ac:dyDescent="0.25">
      <c r="Y765" s="80">
        <v>120996</v>
      </c>
    </row>
    <row r="766" spans="25:25" x14ac:dyDescent="0.25">
      <c r="Y766" s="79">
        <v>121113</v>
      </c>
    </row>
    <row r="767" spans="25:25" x14ac:dyDescent="0.25">
      <c r="Y767" s="79">
        <v>121150</v>
      </c>
    </row>
    <row r="768" spans="25:25" x14ac:dyDescent="0.25">
      <c r="Y768" s="79">
        <v>121241</v>
      </c>
    </row>
    <row r="769" spans="25:25" x14ac:dyDescent="0.25">
      <c r="Y769" s="79">
        <v>121253</v>
      </c>
    </row>
    <row r="770" spans="25:25" x14ac:dyDescent="0.25">
      <c r="Y770" s="79">
        <v>121307</v>
      </c>
    </row>
    <row r="771" spans="25:25" x14ac:dyDescent="0.25">
      <c r="Y771" s="79">
        <v>121411</v>
      </c>
    </row>
    <row r="772" spans="25:25" x14ac:dyDescent="0.25">
      <c r="Y772" s="80">
        <v>121459</v>
      </c>
    </row>
    <row r="773" spans="25:25" x14ac:dyDescent="0.25">
      <c r="Y773" s="79">
        <v>121460</v>
      </c>
    </row>
    <row r="774" spans="25:25" x14ac:dyDescent="0.25">
      <c r="Y774" s="79">
        <v>121496</v>
      </c>
    </row>
    <row r="775" spans="25:25" x14ac:dyDescent="0.25">
      <c r="Y775" s="79">
        <v>121629</v>
      </c>
    </row>
    <row r="776" spans="25:25" x14ac:dyDescent="0.25">
      <c r="Y776" s="79">
        <v>121654</v>
      </c>
    </row>
    <row r="777" spans="25:25" x14ac:dyDescent="0.25">
      <c r="Y777" s="79">
        <v>121691</v>
      </c>
    </row>
    <row r="778" spans="25:25" x14ac:dyDescent="0.25">
      <c r="Y778" s="83">
        <v>121708</v>
      </c>
    </row>
    <row r="779" spans="25:25" x14ac:dyDescent="0.25">
      <c r="Y779" s="79">
        <v>121721</v>
      </c>
    </row>
    <row r="780" spans="25:25" x14ac:dyDescent="0.25">
      <c r="Y780" s="79">
        <v>121769</v>
      </c>
    </row>
    <row r="781" spans="25:25" x14ac:dyDescent="0.25">
      <c r="Y781" s="79">
        <v>121770</v>
      </c>
    </row>
    <row r="782" spans="25:25" x14ac:dyDescent="0.25">
      <c r="Y782" s="79">
        <v>121812</v>
      </c>
    </row>
    <row r="783" spans="25:25" x14ac:dyDescent="0.25">
      <c r="Y783" s="79">
        <v>121848</v>
      </c>
    </row>
    <row r="784" spans="25:25" x14ac:dyDescent="0.25">
      <c r="Y784" s="79">
        <v>121850</v>
      </c>
    </row>
    <row r="785" spans="25:25" x14ac:dyDescent="0.25">
      <c r="Y785" s="79">
        <v>121861</v>
      </c>
    </row>
    <row r="786" spans="25:25" x14ac:dyDescent="0.25">
      <c r="Y786" s="79">
        <v>121885</v>
      </c>
    </row>
    <row r="787" spans="25:25" x14ac:dyDescent="0.25">
      <c r="Y787" s="79">
        <v>122038</v>
      </c>
    </row>
    <row r="788" spans="25:25" x14ac:dyDescent="0.25">
      <c r="Y788" s="82">
        <v>122040</v>
      </c>
    </row>
    <row r="789" spans="25:25" x14ac:dyDescent="0.25">
      <c r="Y789" s="81">
        <v>122051</v>
      </c>
    </row>
    <row r="790" spans="25:25" x14ac:dyDescent="0.25">
      <c r="Y790" s="79">
        <v>122178</v>
      </c>
    </row>
    <row r="791" spans="25:25" x14ac:dyDescent="0.25">
      <c r="Y791" s="79">
        <v>122208</v>
      </c>
    </row>
    <row r="792" spans="25:25" x14ac:dyDescent="0.25">
      <c r="Y792" s="79">
        <v>122257</v>
      </c>
    </row>
    <row r="793" spans="25:25" x14ac:dyDescent="0.25">
      <c r="Y793" s="79">
        <v>122385</v>
      </c>
    </row>
    <row r="794" spans="25:25" x14ac:dyDescent="0.25">
      <c r="Y794" s="79">
        <v>122440</v>
      </c>
    </row>
    <row r="795" spans="25:25" x14ac:dyDescent="0.25">
      <c r="Y795" s="79">
        <v>122488</v>
      </c>
    </row>
    <row r="796" spans="25:25" x14ac:dyDescent="0.25">
      <c r="Y796" s="79">
        <v>122490</v>
      </c>
    </row>
    <row r="797" spans="25:25" x14ac:dyDescent="0.25">
      <c r="Y797" s="79">
        <v>122579</v>
      </c>
    </row>
    <row r="798" spans="25:25" x14ac:dyDescent="0.25">
      <c r="Y798" s="79">
        <v>122610</v>
      </c>
    </row>
    <row r="799" spans="25:25" x14ac:dyDescent="0.25">
      <c r="Y799" s="79">
        <v>122713</v>
      </c>
    </row>
    <row r="800" spans="25:25" x14ac:dyDescent="0.25">
      <c r="Y800" s="79">
        <v>122737</v>
      </c>
    </row>
    <row r="801" spans="25:25" x14ac:dyDescent="0.25">
      <c r="Y801" s="79">
        <v>122749</v>
      </c>
    </row>
    <row r="802" spans="25:25" x14ac:dyDescent="0.25">
      <c r="Y802" s="80">
        <v>122774</v>
      </c>
    </row>
    <row r="803" spans="25:25" x14ac:dyDescent="0.25">
      <c r="Y803" s="78">
        <v>122798</v>
      </c>
    </row>
    <row r="804" spans="25:25" x14ac:dyDescent="0.25">
      <c r="Y804" s="79">
        <v>122804</v>
      </c>
    </row>
    <row r="805" spans="25:25" x14ac:dyDescent="0.25">
      <c r="Y805" s="79">
        <v>122816</v>
      </c>
    </row>
    <row r="806" spans="25:25" x14ac:dyDescent="0.25">
      <c r="Y806" s="79">
        <v>122828</v>
      </c>
    </row>
    <row r="807" spans="25:25" x14ac:dyDescent="0.25">
      <c r="Y807" s="79">
        <v>122830</v>
      </c>
    </row>
    <row r="808" spans="25:25" x14ac:dyDescent="0.25">
      <c r="Y808" s="80">
        <v>122841</v>
      </c>
    </row>
    <row r="809" spans="25:25" x14ac:dyDescent="0.25">
      <c r="Y809" s="79">
        <v>122968</v>
      </c>
    </row>
    <row r="810" spans="25:25" x14ac:dyDescent="0.25">
      <c r="Y810" s="79">
        <v>123043</v>
      </c>
    </row>
    <row r="811" spans="25:25" x14ac:dyDescent="0.25">
      <c r="Y811" s="79">
        <v>123055</v>
      </c>
    </row>
    <row r="812" spans="25:25" x14ac:dyDescent="0.25">
      <c r="Y812" s="79">
        <v>123080</v>
      </c>
    </row>
    <row r="813" spans="25:25" x14ac:dyDescent="0.25">
      <c r="Y813" s="80">
        <v>123134</v>
      </c>
    </row>
    <row r="814" spans="25:25" x14ac:dyDescent="0.25">
      <c r="Y814" s="79">
        <v>123146</v>
      </c>
    </row>
    <row r="815" spans="25:25" x14ac:dyDescent="0.25">
      <c r="Y815" s="79">
        <v>123158</v>
      </c>
    </row>
    <row r="816" spans="25:25" x14ac:dyDescent="0.25">
      <c r="Y816" s="81">
        <v>123160</v>
      </c>
    </row>
    <row r="817" spans="25:25" x14ac:dyDescent="0.25">
      <c r="Y817" s="79">
        <v>123183</v>
      </c>
    </row>
    <row r="818" spans="25:25" x14ac:dyDescent="0.25">
      <c r="Y818" s="79">
        <v>123201</v>
      </c>
    </row>
    <row r="819" spans="25:25" x14ac:dyDescent="0.25">
      <c r="Y819" s="79">
        <v>123225</v>
      </c>
    </row>
    <row r="820" spans="25:25" x14ac:dyDescent="0.25">
      <c r="Y820" s="79">
        <v>123249</v>
      </c>
    </row>
    <row r="821" spans="25:25" x14ac:dyDescent="0.25">
      <c r="Y821" s="79">
        <v>123274</v>
      </c>
    </row>
    <row r="822" spans="25:25" x14ac:dyDescent="0.25">
      <c r="Y822" s="79">
        <v>123304</v>
      </c>
    </row>
    <row r="823" spans="25:25" x14ac:dyDescent="0.25">
      <c r="Y823" s="79">
        <v>123389</v>
      </c>
    </row>
    <row r="824" spans="25:25" x14ac:dyDescent="0.25">
      <c r="Y824" s="79">
        <v>123444</v>
      </c>
    </row>
    <row r="825" spans="25:25" x14ac:dyDescent="0.25">
      <c r="Y825" s="79">
        <v>123481</v>
      </c>
    </row>
    <row r="826" spans="25:25" x14ac:dyDescent="0.25">
      <c r="Y826" s="79">
        <v>123493</v>
      </c>
    </row>
    <row r="827" spans="25:25" x14ac:dyDescent="0.25">
      <c r="Y827" s="82">
        <v>123500</v>
      </c>
    </row>
    <row r="828" spans="25:25" x14ac:dyDescent="0.25">
      <c r="Y828" s="79">
        <v>123511</v>
      </c>
    </row>
    <row r="829" spans="25:25" x14ac:dyDescent="0.25">
      <c r="Y829" s="80">
        <v>123559</v>
      </c>
    </row>
    <row r="830" spans="25:25" x14ac:dyDescent="0.25">
      <c r="Y830" s="79">
        <v>123602</v>
      </c>
    </row>
    <row r="831" spans="25:25" x14ac:dyDescent="0.25">
      <c r="Y831" s="79">
        <v>123626</v>
      </c>
    </row>
    <row r="832" spans="25:25" x14ac:dyDescent="0.25">
      <c r="Y832" s="79">
        <v>123663</v>
      </c>
    </row>
    <row r="833" spans="25:25" x14ac:dyDescent="0.25">
      <c r="Y833" s="79">
        <v>123705</v>
      </c>
    </row>
    <row r="834" spans="25:25" x14ac:dyDescent="0.25">
      <c r="Y834" s="79">
        <v>123730</v>
      </c>
    </row>
    <row r="835" spans="25:25" x14ac:dyDescent="0.25">
      <c r="Y835" s="79">
        <v>123754</v>
      </c>
    </row>
    <row r="836" spans="25:25" x14ac:dyDescent="0.25">
      <c r="Y836" s="79">
        <v>123780</v>
      </c>
    </row>
    <row r="837" spans="25:25" x14ac:dyDescent="0.25">
      <c r="Y837" s="79">
        <v>123791</v>
      </c>
    </row>
    <row r="838" spans="25:25" x14ac:dyDescent="0.25">
      <c r="Y838" s="79">
        <v>123810</v>
      </c>
    </row>
    <row r="839" spans="25:25" x14ac:dyDescent="0.25">
      <c r="Y839" s="79">
        <v>123936</v>
      </c>
    </row>
    <row r="840" spans="25:25" x14ac:dyDescent="0.25">
      <c r="Y840" s="79">
        <v>123973</v>
      </c>
    </row>
    <row r="841" spans="25:25" x14ac:dyDescent="0.25">
      <c r="Y841" s="79">
        <v>123985</v>
      </c>
    </row>
    <row r="842" spans="25:25" x14ac:dyDescent="0.25">
      <c r="Y842" s="80">
        <v>123997</v>
      </c>
    </row>
    <row r="843" spans="25:25" x14ac:dyDescent="0.25">
      <c r="Y843" s="79">
        <v>124138</v>
      </c>
    </row>
    <row r="844" spans="25:25" x14ac:dyDescent="0.25">
      <c r="Y844" s="79">
        <v>124151</v>
      </c>
    </row>
    <row r="845" spans="25:25" x14ac:dyDescent="0.25">
      <c r="Y845" s="79">
        <v>124163</v>
      </c>
    </row>
    <row r="846" spans="25:25" x14ac:dyDescent="0.25">
      <c r="Y846" s="79">
        <v>124175</v>
      </c>
    </row>
    <row r="847" spans="25:25" x14ac:dyDescent="0.25">
      <c r="Y847" s="82">
        <v>124187</v>
      </c>
    </row>
    <row r="848" spans="25:25" x14ac:dyDescent="0.25">
      <c r="Y848" s="79">
        <v>124199</v>
      </c>
    </row>
    <row r="849" spans="25:25" x14ac:dyDescent="0.25">
      <c r="Y849" s="79">
        <v>124205</v>
      </c>
    </row>
    <row r="850" spans="25:25" x14ac:dyDescent="0.25">
      <c r="Y850" s="79">
        <v>124217</v>
      </c>
    </row>
    <row r="851" spans="25:25" x14ac:dyDescent="0.25">
      <c r="Y851" s="79">
        <v>124229</v>
      </c>
    </row>
    <row r="852" spans="25:25" x14ac:dyDescent="0.25">
      <c r="Y852" s="79">
        <v>124242</v>
      </c>
    </row>
    <row r="853" spans="25:25" x14ac:dyDescent="0.25">
      <c r="Y853" s="79">
        <v>124266</v>
      </c>
    </row>
    <row r="854" spans="25:25" x14ac:dyDescent="0.25">
      <c r="Y854" s="79">
        <v>124291</v>
      </c>
    </row>
    <row r="855" spans="25:25" x14ac:dyDescent="0.25">
      <c r="Y855" s="79">
        <v>124310</v>
      </c>
    </row>
    <row r="856" spans="25:25" x14ac:dyDescent="0.25">
      <c r="Y856" s="78">
        <v>124321</v>
      </c>
    </row>
    <row r="857" spans="25:25" x14ac:dyDescent="0.25">
      <c r="Y857" s="80">
        <v>124345</v>
      </c>
    </row>
    <row r="858" spans="25:25" x14ac:dyDescent="0.25">
      <c r="Y858" s="79">
        <v>124357</v>
      </c>
    </row>
    <row r="859" spans="25:25" x14ac:dyDescent="0.25">
      <c r="Y859" s="79">
        <v>124370</v>
      </c>
    </row>
    <row r="860" spans="25:25" x14ac:dyDescent="0.25">
      <c r="Y860" s="79">
        <v>124424</v>
      </c>
    </row>
    <row r="861" spans="25:25" x14ac:dyDescent="0.25">
      <c r="Y861" s="79">
        <v>124436</v>
      </c>
    </row>
    <row r="862" spans="25:25" x14ac:dyDescent="0.25">
      <c r="Y862" s="79">
        <v>124448</v>
      </c>
    </row>
    <row r="863" spans="25:25" x14ac:dyDescent="0.25">
      <c r="Y863" s="79">
        <v>124461</v>
      </c>
    </row>
    <row r="864" spans="25:25" x14ac:dyDescent="0.25">
      <c r="Y864" s="79">
        <v>124503</v>
      </c>
    </row>
    <row r="865" spans="25:25" x14ac:dyDescent="0.25">
      <c r="Y865" s="79">
        <v>124527</v>
      </c>
    </row>
    <row r="866" spans="25:25" x14ac:dyDescent="0.25">
      <c r="Y866" s="79">
        <v>124539</v>
      </c>
    </row>
    <row r="867" spans="25:25" x14ac:dyDescent="0.25">
      <c r="Y867" s="79">
        <v>124552</v>
      </c>
    </row>
    <row r="868" spans="25:25" x14ac:dyDescent="0.25">
      <c r="Y868" s="79">
        <v>124576</v>
      </c>
    </row>
    <row r="869" spans="25:25" x14ac:dyDescent="0.25">
      <c r="Y869" s="79">
        <v>124606</v>
      </c>
    </row>
    <row r="870" spans="25:25" x14ac:dyDescent="0.25">
      <c r="Y870" s="79">
        <v>124631</v>
      </c>
    </row>
    <row r="871" spans="25:25" x14ac:dyDescent="0.25">
      <c r="Y871" s="80">
        <v>124679</v>
      </c>
    </row>
    <row r="872" spans="25:25" x14ac:dyDescent="0.25">
      <c r="Y872" s="79">
        <v>124709</v>
      </c>
    </row>
    <row r="873" spans="25:25" x14ac:dyDescent="0.25">
      <c r="Y873" s="79">
        <v>124722</v>
      </c>
    </row>
    <row r="874" spans="25:25" x14ac:dyDescent="0.25">
      <c r="Y874" s="80">
        <v>124734</v>
      </c>
    </row>
    <row r="875" spans="25:25" x14ac:dyDescent="0.25">
      <c r="Y875" s="79">
        <v>124801</v>
      </c>
    </row>
    <row r="876" spans="25:25" x14ac:dyDescent="0.25">
      <c r="Y876" s="79">
        <v>124850</v>
      </c>
    </row>
    <row r="877" spans="25:25" x14ac:dyDescent="0.25">
      <c r="Y877" s="79">
        <v>124862</v>
      </c>
    </row>
    <row r="878" spans="25:25" x14ac:dyDescent="0.25">
      <c r="Y878" s="79">
        <v>124941</v>
      </c>
    </row>
    <row r="879" spans="25:25" x14ac:dyDescent="0.25">
      <c r="Y879" s="79">
        <v>124989</v>
      </c>
    </row>
    <row r="880" spans="25:25" x14ac:dyDescent="0.25">
      <c r="Y880" s="79">
        <v>125039</v>
      </c>
    </row>
    <row r="881" spans="25:25" x14ac:dyDescent="0.25">
      <c r="Y881" s="80">
        <v>125052</v>
      </c>
    </row>
    <row r="882" spans="25:25" x14ac:dyDescent="0.25">
      <c r="Y882" s="79">
        <v>125118</v>
      </c>
    </row>
    <row r="883" spans="25:25" x14ac:dyDescent="0.25">
      <c r="Y883" s="79">
        <v>125246</v>
      </c>
    </row>
    <row r="884" spans="25:25" x14ac:dyDescent="0.25">
      <c r="Y884" s="80">
        <v>125295</v>
      </c>
    </row>
    <row r="885" spans="25:25" x14ac:dyDescent="0.25">
      <c r="Y885" s="79">
        <v>125325</v>
      </c>
    </row>
    <row r="886" spans="25:25" x14ac:dyDescent="0.25">
      <c r="Y886" s="79">
        <v>125374</v>
      </c>
    </row>
    <row r="887" spans="25:25" x14ac:dyDescent="0.25">
      <c r="Y887" s="80">
        <v>125416</v>
      </c>
    </row>
    <row r="888" spans="25:25" x14ac:dyDescent="0.25">
      <c r="Y888" s="79">
        <v>125430</v>
      </c>
    </row>
    <row r="889" spans="25:25" x14ac:dyDescent="0.25">
      <c r="Y889" s="82">
        <v>125507</v>
      </c>
    </row>
    <row r="890" spans="25:25" x14ac:dyDescent="0.25">
      <c r="Y890" s="81">
        <v>125544</v>
      </c>
    </row>
    <row r="891" spans="25:25" x14ac:dyDescent="0.25">
      <c r="Y891" s="79">
        <v>125568</v>
      </c>
    </row>
    <row r="892" spans="25:25" x14ac:dyDescent="0.25">
      <c r="Y892" s="79">
        <v>125570</v>
      </c>
    </row>
    <row r="893" spans="25:25" x14ac:dyDescent="0.25">
      <c r="Y893" s="79">
        <v>125581</v>
      </c>
    </row>
    <row r="894" spans="25:25" x14ac:dyDescent="0.25">
      <c r="Y894" s="79">
        <v>125593</v>
      </c>
    </row>
    <row r="895" spans="25:25" x14ac:dyDescent="0.25">
      <c r="Y895" s="79">
        <v>125600</v>
      </c>
    </row>
    <row r="896" spans="25:25" x14ac:dyDescent="0.25">
      <c r="Y896" s="79">
        <v>125611</v>
      </c>
    </row>
    <row r="897" spans="25:25" x14ac:dyDescent="0.25">
      <c r="Y897" s="79">
        <v>125623</v>
      </c>
    </row>
    <row r="898" spans="25:25" x14ac:dyDescent="0.25">
      <c r="Y898" s="79">
        <v>125635</v>
      </c>
    </row>
    <row r="899" spans="25:25" x14ac:dyDescent="0.25">
      <c r="Y899" s="79">
        <v>125659</v>
      </c>
    </row>
    <row r="900" spans="25:25" x14ac:dyDescent="0.25">
      <c r="Y900" s="79">
        <v>125702</v>
      </c>
    </row>
    <row r="901" spans="25:25" x14ac:dyDescent="0.25">
      <c r="Y901" s="80">
        <v>125714</v>
      </c>
    </row>
    <row r="902" spans="25:25" x14ac:dyDescent="0.25">
      <c r="Y902" s="78">
        <v>125726</v>
      </c>
    </row>
    <row r="903" spans="25:25" x14ac:dyDescent="0.25">
      <c r="Y903" s="79">
        <v>125751</v>
      </c>
    </row>
    <row r="904" spans="25:25" x14ac:dyDescent="0.25">
      <c r="Y904" s="79">
        <v>125817</v>
      </c>
    </row>
    <row r="905" spans="25:25" x14ac:dyDescent="0.25">
      <c r="Y905" s="80">
        <v>125829</v>
      </c>
    </row>
    <row r="906" spans="25:25" x14ac:dyDescent="0.25">
      <c r="Y906" s="79">
        <v>125891</v>
      </c>
    </row>
    <row r="907" spans="25:25" x14ac:dyDescent="0.25">
      <c r="Y907" s="79">
        <v>125910</v>
      </c>
    </row>
    <row r="908" spans="25:25" x14ac:dyDescent="0.25">
      <c r="Y908" s="79">
        <v>126196</v>
      </c>
    </row>
    <row r="909" spans="25:25" x14ac:dyDescent="0.25">
      <c r="Y909" s="79">
        <v>126380</v>
      </c>
    </row>
    <row r="910" spans="25:25" x14ac:dyDescent="0.25">
      <c r="Y910" s="79">
        <v>126408</v>
      </c>
    </row>
    <row r="911" spans="25:25" x14ac:dyDescent="0.25">
      <c r="Y911" s="79">
        <v>126421</v>
      </c>
    </row>
    <row r="912" spans="25:25" x14ac:dyDescent="0.25">
      <c r="Y912" s="80">
        <v>126433</v>
      </c>
    </row>
    <row r="913" spans="25:25" x14ac:dyDescent="0.25">
      <c r="Y913" s="79">
        <v>126445</v>
      </c>
    </row>
    <row r="914" spans="25:25" x14ac:dyDescent="0.25">
      <c r="Y914" s="79">
        <v>126500</v>
      </c>
    </row>
    <row r="915" spans="25:25" x14ac:dyDescent="0.25">
      <c r="Y915" s="79">
        <v>126524</v>
      </c>
    </row>
    <row r="916" spans="25:25" x14ac:dyDescent="0.25">
      <c r="Y916" s="79">
        <v>126536</v>
      </c>
    </row>
    <row r="917" spans="25:25" x14ac:dyDescent="0.25">
      <c r="Y917" s="80">
        <v>126597</v>
      </c>
    </row>
    <row r="918" spans="25:25" x14ac:dyDescent="0.25">
      <c r="Y918" s="79">
        <v>126627</v>
      </c>
    </row>
    <row r="919" spans="25:25" x14ac:dyDescent="0.25">
      <c r="Y919" s="79">
        <v>126639</v>
      </c>
    </row>
    <row r="920" spans="25:25" x14ac:dyDescent="0.25">
      <c r="Y920" s="79">
        <v>126652</v>
      </c>
    </row>
    <row r="921" spans="25:25" x14ac:dyDescent="0.25">
      <c r="Y921" s="79">
        <v>126664</v>
      </c>
    </row>
    <row r="922" spans="25:25" x14ac:dyDescent="0.25">
      <c r="Y922" s="79">
        <v>126690</v>
      </c>
    </row>
    <row r="923" spans="25:25" x14ac:dyDescent="0.25">
      <c r="Y923" s="79">
        <v>126792</v>
      </c>
    </row>
    <row r="924" spans="25:25" x14ac:dyDescent="0.25">
      <c r="Y924" s="79">
        <v>126810</v>
      </c>
    </row>
    <row r="925" spans="25:25" x14ac:dyDescent="0.25">
      <c r="Y925" s="79">
        <v>126871</v>
      </c>
    </row>
    <row r="926" spans="25:25" x14ac:dyDescent="0.25">
      <c r="Y926" s="79">
        <v>126895</v>
      </c>
    </row>
    <row r="927" spans="25:25" x14ac:dyDescent="0.25">
      <c r="Y927" s="79">
        <v>126937</v>
      </c>
    </row>
    <row r="928" spans="25:25" x14ac:dyDescent="0.25">
      <c r="Y928" s="79">
        <v>126949</v>
      </c>
    </row>
    <row r="929" spans="25:25" x14ac:dyDescent="0.25">
      <c r="Y929" s="79">
        <v>126950</v>
      </c>
    </row>
    <row r="930" spans="25:25" x14ac:dyDescent="0.25">
      <c r="Y930" s="80">
        <v>126962</v>
      </c>
    </row>
    <row r="931" spans="25:25" x14ac:dyDescent="0.25">
      <c r="Y931" s="79">
        <v>126974</v>
      </c>
    </row>
    <row r="932" spans="25:25" x14ac:dyDescent="0.25">
      <c r="Y932" s="79">
        <v>126998</v>
      </c>
    </row>
    <row r="933" spans="25:25" x14ac:dyDescent="0.25">
      <c r="Y933" s="79">
        <v>127218</v>
      </c>
    </row>
    <row r="934" spans="25:25" x14ac:dyDescent="0.25">
      <c r="Y934" s="79">
        <v>127220</v>
      </c>
    </row>
    <row r="935" spans="25:25" x14ac:dyDescent="0.25">
      <c r="Y935" s="79">
        <v>127243</v>
      </c>
    </row>
    <row r="936" spans="25:25" x14ac:dyDescent="0.25">
      <c r="Y936" s="79">
        <v>127267</v>
      </c>
    </row>
    <row r="937" spans="25:25" x14ac:dyDescent="0.25">
      <c r="Y937" s="79">
        <v>127310</v>
      </c>
    </row>
    <row r="938" spans="25:25" x14ac:dyDescent="0.25">
      <c r="Y938" s="79">
        <v>127346</v>
      </c>
    </row>
    <row r="939" spans="25:25" x14ac:dyDescent="0.25">
      <c r="Y939" s="79">
        <v>127371</v>
      </c>
    </row>
    <row r="940" spans="25:25" x14ac:dyDescent="0.25">
      <c r="Y940" s="79">
        <v>127450</v>
      </c>
    </row>
    <row r="941" spans="25:25" x14ac:dyDescent="0.25">
      <c r="Y941" s="79">
        <v>127462</v>
      </c>
    </row>
    <row r="942" spans="25:25" x14ac:dyDescent="0.25">
      <c r="Y942" s="79">
        <v>127565</v>
      </c>
    </row>
    <row r="943" spans="25:25" x14ac:dyDescent="0.25">
      <c r="Y943" s="79">
        <v>127590</v>
      </c>
    </row>
    <row r="944" spans="25:25" x14ac:dyDescent="0.25">
      <c r="Y944" s="79">
        <v>127656</v>
      </c>
    </row>
    <row r="945" spans="25:25" x14ac:dyDescent="0.25">
      <c r="Y945" s="79">
        <v>127668</v>
      </c>
    </row>
    <row r="946" spans="25:25" x14ac:dyDescent="0.25">
      <c r="Y946" s="79">
        <v>127700</v>
      </c>
    </row>
    <row r="947" spans="25:25" x14ac:dyDescent="0.25">
      <c r="Y947" s="79">
        <v>127840</v>
      </c>
    </row>
    <row r="948" spans="25:25" x14ac:dyDescent="0.25">
      <c r="Y948" s="79">
        <v>127929</v>
      </c>
    </row>
    <row r="949" spans="25:25" x14ac:dyDescent="0.25">
      <c r="Y949" s="79">
        <v>127966</v>
      </c>
    </row>
    <row r="950" spans="25:25" x14ac:dyDescent="0.25">
      <c r="Y950" s="79">
        <v>128089</v>
      </c>
    </row>
    <row r="951" spans="25:25" x14ac:dyDescent="0.25">
      <c r="Y951" s="79">
        <v>128090</v>
      </c>
    </row>
    <row r="952" spans="25:25" x14ac:dyDescent="0.25">
      <c r="Y952" s="79">
        <v>128119</v>
      </c>
    </row>
    <row r="953" spans="25:25" x14ac:dyDescent="0.25">
      <c r="Y953" s="80">
        <v>128120</v>
      </c>
    </row>
    <row r="954" spans="25:25" x14ac:dyDescent="0.25">
      <c r="Y954" s="79">
        <v>128132</v>
      </c>
    </row>
    <row r="955" spans="25:25" x14ac:dyDescent="0.25">
      <c r="Y955" s="79">
        <v>128200</v>
      </c>
    </row>
    <row r="956" spans="25:25" x14ac:dyDescent="0.25">
      <c r="Y956" s="79">
        <v>128260</v>
      </c>
    </row>
    <row r="957" spans="25:25" x14ac:dyDescent="0.25">
      <c r="Y957" s="79">
        <v>128296</v>
      </c>
    </row>
    <row r="958" spans="25:25" x14ac:dyDescent="0.25">
      <c r="Y958" s="79">
        <v>128491</v>
      </c>
    </row>
    <row r="959" spans="25:25" x14ac:dyDescent="0.25">
      <c r="Y959" s="79">
        <v>128685</v>
      </c>
    </row>
    <row r="960" spans="25:25" x14ac:dyDescent="0.25">
      <c r="Y960" s="79">
        <v>128740</v>
      </c>
    </row>
    <row r="961" spans="25:25" x14ac:dyDescent="0.25">
      <c r="Y961" s="79">
        <v>128879</v>
      </c>
    </row>
    <row r="962" spans="25:25" x14ac:dyDescent="0.25">
      <c r="Y962" s="79">
        <v>128960</v>
      </c>
    </row>
    <row r="963" spans="25:25" x14ac:dyDescent="0.25">
      <c r="Y963" s="79">
        <v>128995</v>
      </c>
    </row>
    <row r="964" spans="25:25" x14ac:dyDescent="0.25">
      <c r="Y964" s="81">
        <v>129021</v>
      </c>
    </row>
    <row r="965" spans="25:25" x14ac:dyDescent="0.25">
      <c r="Y965" s="81">
        <v>129070</v>
      </c>
    </row>
    <row r="966" spans="25:25" x14ac:dyDescent="0.25">
      <c r="Y966" s="79">
        <v>129100</v>
      </c>
    </row>
    <row r="967" spans="25:25" x14ac:dyDescent="0.25">
      <c r="Y967" s="79">
        <v>129124</v>
      </c>
    </row>
    <row r="968" spans="25:25" x14ac:dyDescent="0.25">
      <c r="Y968" s="79">
        <v>129150</v>
      </c>
    </row>
    <row r="969" spans="25:25" x14ac:dyDescent="0.25">
      <c r="Y969" s="79">
        <v>129161</v>
      </c>
    </row>
    <row r="970" spans="25:25" x14ac:dyDescent="0.25">
      <c r="Y970" s="79">
        <v>129173</v>
      </c>
    </row>
    <row r="971" spans="25:25" x14ac:dyDescent="0.25">
      <c r="Y971" s="79">
        <v>129197</v>
      </c>
    </row>
    <row r="972" spans="25:25" x14ac:dyDescent="0.25">
      <c r="Y972" s="79">
        <v>129203</v>
      </c>
    </row>
    <row r="973" spans="25:25" x14ac:dyDescent="0.25">
      <c r="Y973" s="79">
        <v>129215</v>
      </c>
    </row>
    <row r="974" spans="25:25" x14ac:dyDescent="0.25">
      <c r="Y974" s="79">
        <v>129239</v>
      </c>
    </row>
    <row r="975" spans="25:25" x14ac:dyDescent="0.25">
      <c r="Y975" s="79">
        <v>129288</v>
      </c>
    </row>
    <row r="976" spans="25:25" x14ac:dyDescent="0.25">
      <c r="Y976" s="79">
        <v>129355</v>
      </c>
    </row>
    <row r="977" spans="25:25" x14ac:dyDescent="0.25">
      <c r="Y977" s="79">
        <v>129410</v>
      </c>
    </row>
    <row r="978" spans="25:25" x14ac:dyDescent="0.25">
      <c r="Y978" s="79">
        <v>129446</v>
      </c>
    </row>
    <row r="979" spans="25:25" x14ac:dyDescent="0.25">
      <c r="Y979" s="79">
        <v>129501</v>
      </c>
    </row>
    <row r="980" spans="25:25" x14ac:dyDescent="0.25">
      <c r="Y980" s="84">
        <v>129513</v>
      </c>
    </row>
    <row r="981" spans="25:25" x14ac:dyDescent="0.25">
      <c r="Y981" s="79">
        <v>129525</v>
      </c>
    </row>
    <row r="982" spans="25:25" x14ac:dyDescent="0.25">
      <c r="Y982" s="79">
        <v>129537</v>
      </c>
    </row>
    <row r="983" spans="25:25" x14ac:dyDescent="0.25">
      <c r="Y983" s="80">
        <v>129574</v>
      </c>
    </row>
    <row r="984" spans="25:25" x14ac:dyDescent="0.25">
      <c r="Y984" s="78">
        <v>129598</v>
      </c>
    </row>
    <row r="985" spans="25:25" x14ac:dyDescent="0.25">
      <c r="Y985" s="79">
        <v>129616</v>
      </c>
    </row>
    <row r="986" spans="25:25" x14ac:dyDescent="0.25">
      <c r="Y986" s="79">
        <v>129628</v>
      </c>
    </row>
    <row r="987" spans="25:25" x14ac:dyDescent="0.25">
      <c r="Y987" s="79">
        <v>129630</v>
      </c>
    </row>
    <row r="988" spans="25:25" x14ac:dyDescent="0.25">
      <c r="Y988" s="79">
        <v>129641</v>
      </c>
    </row>
    <row r="989" spans="25:25" x14ac:dyDescent="0.25">
      <c r="Y989" s="79">
        <v>129653</v>
      </c>
    </row>
    <row r="990" spans="25:25" x14ac:dyDescent="0.25">
      <c r="Y990" s="79">
        <v>129677</v>
      </c>
    </row>
    <row r="991" spans="25:25" x14ac:dyDescent="0.25">
      <c r="Y991" s="79">
        <v>129719</v>
      </c>
    </row>
    <row r="992" spans="25:25" x14ac:dyDescent="0.25">
      <c r="Y992" s="79">
        <v>129744</v>
      </c>
    </row>
    <row r="993" spans="25:25" x14ac:dyDescent="0.25">
      <c r="Y993" s="79">
        <v>129756</v>
      </c>
    </row>
    <row r="994" spans="25:25" x14ac:dyDescent="0.25">
      <c r="Y994" s="79">
        <v>129768</v>
      </c>
    </row>
    <row r="995" spans="25:25" x14ac:dyDescent="0.25">
      <c r="Y995" s="79">
        <v>129793</v>
      </c>
    </row>
    <row r="996" spans="25:25" x14ac:dyDescent="0.25">
      <c r="Y996" s="79">
        <v>129811</v>
      </c>
    </row>
    <row r="997" spans="25:25" x14ac:dyDescent="0.25">
      <c r="Y997" s="79">
        <v>129823</v>
      </c>
    </row>
    <row r="998" spans="25:25" x14ac:dyDescent="0.25">
      <c r="Y998" s="79">
        <v>129859</v>
      </c>
    </row>
    <row r="999" spans="25:25" x14ac:dyDescent="0.25">
      <c r="Y999" s="80">
        <v>129860</v>
      </c>
    </row>
    <row r="1000" spans="25:25" x14ac:dyDescent="0.25">
      <c r="Y1000" s="79">
        <v>129884</v>
      </c>
    </row>
    <row r="1001" spans="25:25" x14ac:dyDescent="0.25">
      <c r="Y1001" s="79">
        <v>129914</v>
      </c>
    </row>
    <row r="1002" spans="25:25" x14ac:dyDescent="0.25">
      <c r="Y1002" s="79">
        <v>129926</v>
      </c>
    </row>
    <row r="1003" spans="25:25" x14ac:dyDescent="0.25">
      <c r="Y1003" s="79">
        <v>129938</v>
      </c>
    </row>
    <row r="1004" spans="25:25" x14ac:dyDescent="0.25">
      <c r="Y1004" s="80">
        <v>129940</v>
      </c>
    </row>
    <row r="1005" spans="25:25" x14ac:dyDescent="0.25">
      <c r="Y1005" s="79">
        <v>129963</v>
      </c>
    </row>
    <row r="1006" spans="25:25" x14ac:dyDescent="0.25">
      <c r="Y1006" s="79">
        <v>129975</v>
      </c>
    </row>
    <row r="1007" spans="25:25" x14ac:dyDescent="0.25">
      <c r="Y1007" s="79">
        <v>130059</v>
      </c>
    </row>
    <row r="1008" spans="25:25" x14ac:dyDescent="0.25">
      <c r="Y1008" s="79">
        <v>130060</v>
      </c>
    </row>
    <row r="1009" spans="25:25" x14ac:dyDescent="0.25">
      <c r="Y1009" s="79">
        <v>130114</v>
      </c>
    </row>
    <row r="1010" spans="25:25" x14ac:dyDescent="0.25">
      <c r="Y1010" s="80">
        <v>130126</v>
      </c>
    </row>
    <row r="1011" spans="25:25" x14ac:dyDescent="0.25">
      <c r="Y1011" s="78">
        <v>130140</v>
      </c>
    </row>
    <row r="1012" spans="25:25" x14ac:dyDescent="0.25">
      <c r="Y1012" s="79">
        <v>130217</v>
      </c>
    </row>
    <row r="1013" spans="25:25" x14ac:dyDescent="0.25">
      <c r="Y1013" s="79">
        <v>130229</v>
      </c>
    </row>
    <row r="1014" spans="25:25" x14ac:dyDescent="0.25">
      <c r="Y1014" s="79">
        <v>130230</v>
      </c>
    </row>
    <row r="1015" spans="25:25" x14ac:dyDescent="0.25">
      <c r="Y1015" s="79">
        <v>130254</v>
      </c>
    </row>
    <row r="1016" spans="25:25" x14ac:dyDescent="0.25">
      <c r="Y1016" s="81">
        <v>130291</v>
      </c>
    </row>
    <row r="1017" spans="25:25" x14ac:dyDescent="0.25">
      <c r="Y1017" s="79">
        <v>130321</v>
      </c>
    </row>
    <row r="1018" spans="25:25" x14ac:dyDescent="0.25">
      <c r="Y1018" s="79">
        <v>130357</v>
      </c>
    </row>
    <row r="1019" spans="25:25" x14ac:dyDescent="0.25">
      <c r="Y1019" s="82">
        <v>130369</v>
      </c>
    </row>
    <row r="1020" spans="25:25" x14ac:dyDescent="0.25">
      <c r="Y1020" s="79">
        <v>130370</v>
      </c>
    </row>
    <row r="1021" spans="25:25" x14ac:dyDescent="0.25">
      <c r="Y1021" s="79">
        <v>130382</v>
      </c>
    </row>
    <row r="1022" spans="25:25" x14ac:dyDescent="0.25">
      <c r="Y1022" s="79">
        <v>130424</v>
      </c>
    </row>
    <row r="1023" spans="25:25" x14ac:dyDescent="0.25">
      <c r="Y1023" s="79">
        <v>130436</v>
      </c>
    </row>
    <row r="1024" spans="25:25" x14ac:dyDescent="0.25">
      <c r="Y1024" s="79">
        <v>130497</v>
      </c>
    </row>
    <row r="1025" spans="25:25" x14ac:dyDescent="0.25">
      <c r="Y1025" s="79">
        <v>130527</v>
      </c>
    </row>
    <row r="1026" spans="25:25" x14ac:dyDescent="0.25">
      <c r="Y1026" s="79">
        <v>130552</v>
      </c>
    </row>
    <row r="1027" spans="25:25" x14ac:dyDescent="0.25">
      <c r="Y1027" s="79">
        <v>130576</v>
      </c>
    </row>
    <row r="1028" spans="25:25" x14ac:dyDescent="0.25">
      <c r="Y1028" s="79">
        <v>130618</v>
      </c>
    </row>
    <row r="1029" spans="25:25" x14ac:dyDescent="0.25">
      <c r="Y1029" s="79">
        <v>130643</v>
      </c>
    </row>
    <row r="1030" spans="25:25" x14ac:dyDescent="0.25">
      <c r="Y1030" s="79">
        <v>130680</v>
      </c>
    </row>
    <row r="1031" spans="25:25" x14ac:dyDescent="0.25">
      <c r="Y1031" s="82">
        <v>130722</v>
      </c>
    </row>
    <row r="1032" spans="25:25" x14ac:dyDescent="0.25">
      <c r="Y1032" s="79">
        <v>130825</v>
      </c>
    </row>
    <row r="1033" spans="25:25" x14ac:dyDescent="0.25">
      <c r="Y1033" s="80">
        <v>130849</v>
      </c>
    </row>
    <row r="1034" spans="25:25" x14ac:dyDescent="0.25">
      <c r="Y1034" s="79">
        <v>130850</v>
      </c>
    </row>
    <row r="1035" spans="25:25" x14ac:dyDescent="0.25">
      <c r="Y1035" s="78">
        <v>130862</v>
      </c>
    </row>
    <row r="1036" spans="25:25" x14ac:dyDescent="0.25">
      <c r="Y1036" s="80">
        <v>130874</v>
      </c>
    </row>
    <row r="1037" spans="25:25" x14ac:dyDescent="0.25">
      <c r="Y1037" s="79">
        <v>130886</v>
      </c>
    </row>
    <row r="1038" spans="25:25" x14ac:dyDescent="0.25">
      <c r="Y1038" s="79">
        <v>130989</v>
      </c>
    </row>
    <row r="1039" spans="25:25" x14ac:dyDescent="0.25">
      <c r="Y1039" s="79">
        <v>130990</v>
      </c>
    </row>
    <row r="1040" spans="25:25" x14ac:dyDescent="0.25">
      <c r="Y1040" s="79">
        <v>131088</v>
      </c>
    </row>
    <row r="1041" spans="25:25" x14ac:dyDescent="0.25">
      <c r="Y1041" s="79">
        <v>131090</v>
      </c>
    </row>
    <row r="1042" spans="25:25" x14ac:dyDescent="0.25">
      <c r="Y1042" s="79">
        <v>131120</v>
      </c>
    </row>
    <row r="1043" spans="25:25" x14ac:dyDescent="0.25">
      <c r="Y1043" s="79">
        <v>131167</v>
      </c>
    </row>
    <row r="1044" spans="25:25" x14ac:dyDescent="0.25">
      <c r="Y1044" s="79">
        <v>131209</v>
      </c>
    </row>
    <row r="1045" spans="25:25" x14ac:dyDescent="0.25">
      <c r="Y1045" s="79">
        <v>131210</v>
      </c>
    </row>
    <row r="1046" spans="25:25" x14ac:dyDescent="0.25">
      <c r="Y1046" s="79">
        <v>131246</v>
      </c>
    </row>
    <row r="1047" spans="25:25" x14ac:dyDescent="0.25">
      <c r="Y1047" s="79">
        <v>131260</v>
      </c>
    </row>
    <row r="1048" spans="25:25" x14ac:dyDescent="0.25">
      <c r="Y1048" s="79">
        <v>131271</v>
      </c>
    </row>
    <row r="1049" spans="25:25" x14ac:dyDescent="0.25">
      <c r="Y1049" s="79">
        <v>131313</v>
      </c>
    </row>
    <row r="1050" spans="25:25" x14ac:dyDescent="0.25">
      <c r="Y1050" s="79">
        <v>131430</v>
      </c>
    </row>
    <row r="1051" spans="25:25" x14ac:dyDescent="0.25">
      <c r="Y1051" s="79">
        <v>131507</v>
      </c>
    </row>
    <row r="1052" spans="25:25" x14ac:dyDescent="0.25">
      <c r="Y1052" s="79">
        <v>131519</v>
      </c>
    </row>
    <row r="1053" spans="25:25" x14ac:dyDescent="0.25">
      <c r="Y1053" s="79">
        <v>131581</v>
      </c>
    </row>
    <row r="1054" spans="25:25" x14ac:dyDescent="0.25">
      <c r="Y1054" s="79">
        <v>131660</v>
      </c>
    </row>
    <row r="1055" spans="25:25" x14ac:dyDescent="0.25">
      <c r="Y1055" s="79">
        <v>131684</v>
      </c>
    </row>
    <row r="1056" spans="25:25" x14ac:dyDescent="0.25">
      <c r="Y1056" s="79">
        <v>131702</v>
      </c>
    </row>
    <row r="1057" spans="25:25" x14ac:dyDescent="0.25">
      <c r="Y1057" s="79">
        <v>131775</v>
      </c>
    </row>
    <row r="1058" spans="25:25" x14ac:dyDescent="0.25">
      <c r="Y1058" s="80">
        <v>131817</v>
      </c>
    </row>
    <row r="1059" spans="25:25" x14ac:dyDescent="0.25">
      <c r="Y1059" s="79">
        <v>131854</v>
      </c>
    </row>
    <row r="1060" spans="25:25" x14ac:dyDescent="0.25">
      <c r="Y1060" s="79">
        <v>131866</v>
      </c>
    </row>
    <row r="1061" spans="25:25" x14ac:dyDescent="0.25">
      <c r="Y1061" s="79">
        <v>131878</v>
      </c>
    </row>
    <row r="1062" spans="25:25" x14ac:dyDescent="0.25">
      <c r="Y1062" s="79">
        <v>131880</v>
      </c>
    </row>
    <row r="1063" spans="25:25" x14ac:dyDescent="0.25">
      <c r="Y1063" s="79">
        <v>131891</v>
      </c>
    </row>
    <row r="1064" spans="25:25" x14ac:dyDescent="0.25">
      <c r="Y1064" s="79">
        <v>131910</v>
      </c>
    </row>
    <row r="1065" spans="25:25" x14ac:dyDescent="0.25">
      <c r="Y1065" s="82">
        <v>131921</v>
      </c>
    </row>
    <row r="1066" spans="25:25" x14ac:dyDescent="0.25">
      <c r="Y1066" s="79">
        <v>131933</v>
      </c>
    </row>
    <row r="1067" spans="25:25" x14ac:dyDescent="0.25">
      <c r="Y1067" s="79">
        <v>131945</v>
      </c>
    </row>
    <row r="1068" spans="25:25" x14ac:dyDescent="0.25">
      <c r="Y1068" s="79">
        <v>131970</v>
      </c>
    </row>
    <row r="1069" spans="25:25" x14ac:dyDescent="0.25">
      <c r="Y1069" s="79">
        <v>132044</v>
      </c>
    </row>
    <row r="1070" spans="25:25" x14ac:dyDescent="0.25">
      <c r="Y1070" s="79">
        <v>132068</v>
      </c>
    </row>
    <row r="1071" spans="25:25" x14ac:dyDescent="0.25">
      <c r="Y1071" s="79">
        <v>132202</v>
      </c>
    </row>
    <row r="1072" spans="25:25" x14ac:dyDescent="0.25">
      <c r="Y1072" s="79">
        <v>132214</v>
      </c>
    </row>
    <row r="1073" spans="25:25" x14ac:dyDescent="0.25">
      <c r="Y1073" s="80">
        <v>132299</v>
      </c>
    </row>
    <row r="1074" spans="25:25" x14ac:dyDescent="0.25">
      <c r="Y1074" s="79">
        <v>132408</v>
      </c>
    </row>
    <row r="1075" spans="25:25" x14ac:dyDescent="0.25">
      <c r="Y1075" s="79">
        <v>132410</v>
      </c>
    </row>
    <row r="1076" spans="25:25" x14ac:dyDescent="0.25">
      <c r="Y1076" s="80">
        <v>132550</v>
      </c>
    </row>
    <row r="1077" spans="25:25" x14ac:dyDescent="0.25">
      <c r="Y1077" s="79">
        <v>132718</v>
      </c>
    </row>
    <row r="1078" spans="25:25" x14ac:dyDescent="0.25">
      <c r="Y1078" s="79">
        <v>132720</v>
      </c>
    </row>
    <row r="1079" spans="25:25" x14ac:dyDescent="0.25">
      <c r="Y1079" s="79">
        <v>132755</v>
      </c>
    </row>
    <row r="1080" spans="25:25" x14ac:dyDescent="0.25">
      <c r="Y1080" s="79">
        <v>132792</v>
      </c>
    </row>
    <row r="1081" spans="25:25" x14ac:dyDescent="0.25">
      <c r="Y1081" s="80">
        <v>132810</v>
      </c>
    </row>
    <row r="1082" spans="25:25" x14ac:dyDescent="0.25">
      <c r="Y1082" s="79">
        <v>132834</v>
      </c>
    </row>
    <row r="1083" spans="25:25" x14ac:dyDescent="0.25">
      <c r="Y1083" s="79">
        <v>132883</v>
      </c>
    </row>
    <row r="1084" spans="25:25" x14ac:dyDescent="0.25">
      <c r="Y1084" s="79">
        <v>132895</v>
      </c>
    </row>
    <row r="1085" spans="25:25" x14ac:dyDescent="0.25">
      <c r="Y1085" s="79">
        <v>132937</v>
      </c>
    </row>
    <row r="1086" spans="25:25" x14ac:dyDescent="0.25">
      <c r="Y1086" s="79">
        <v>132962</v>
      </c>
    </row>
    <row r="1087" spans="25:25" x14ac:dyDescent="0.25">
      <c r="Y1087" s="79">
        <v>132986</v>
      </c>
    </row>
    <row r="1088" spans="25:25" x14ac:dyDescent="0.25">
      <c r="Y1088" s="80">
        <v>133000</v>
      </c>
    </row>
    <row r="1089" spans="25:25" x14ac:dyDescent="0.25">
      <c r="Y1089" s="80">
        <v>133127</v>
      </c>
    </row>
    <row r="1090" spans="25:25" x14ac:dyDescent="0.25">
      <c r="Y1090" s="79">
        <v>133164</v>
      </c>
    </row>
    <row r="1091" spans="25:25" x14ac:dyDescent="0.25">
      <c r="Y1091" s="79">
        <v>133255</v>
      </c>
    </row>
    <row r="1092" spans="25:25" x14ac:dyDescent="0.25">
      <c r="Y1092" s="80">
        <v>133401</v>
      </c>
    </row>
    <row r="1093" spans="25:25" x14ac:dyDescent="0.25">
      <c r="Y1093" s="79">
        <v>133437</v>
      </c>
    </row>
    <row r="1094" spans="25:25" x14ac:dyDescent="0.25">
      <c r="Y1094" s="79">
        <v>133462</v>
      </c>
    </row>
    <row r="1095" spans="25:25" x14ac:dyDescent="0.25">
      <c r="Y1095" s="80">
        <v>133486</v>
      </c>
    </row>
    <row r="1096" spans="25:25" x14ac:dyDescent="0.25">
      <c r="Y1096" s="78">
        <v>133504</v>
      </c>
    </row>
    <row r="1097" spans="25:25" x14ac:dyDescent="0.25">
      <c r="Y1097" s="79">
        <v>133565</v>
      </c>
    </row>
    <row r="1098" spans="25:25" x14ac:dyDescent="0.25">
      <c r="Y1098" s="79">
        <v>133668</v>
      </c>
    </row>
    <row r="1099" spans="25:25" x14ac:dyDescent="0.25">
      <c r="Y1099" s="79">
        <v>133670</v>
      </c>
    </row>
    <row r="1100" spans="25:25" x14ac:dyDescent="0.25">
      <c r="Y1100" s="79">
        <v>133681</v>
      </c>
    </row>
    <row r="1101" spans="25:25" x14ac:dyDescent="0.25">
      <c r="Y1101" s="79">
        <v>133700</v>
      </c>
    </row>
    <row r="1102" spans="25:25" x14ac:dyDescent="0.25">
      <c r="Y1102" s="79">
        <v>133711</v>
      </c>
    </row>
    <row r="1103" spans="25:25" x14ac:dyDescent="0.25">
      <c r="Y1103" s="80">
        <v>133723</v>
      </c>
    </row>
    <row r="1104" spans="25:25" x14ac:dyDescent="0.25">
      <c r="Y1104" s="79">
        <v>133747</v>
      </c>
    </row>
    <row r="1105" spans="25:25" x14ac:dyDescent="0.25">
      <c r="Y1105" s="79">
        <v>133875</v>
      </c>
    </row>
    <row r="1106" spans="25:25" x14ac:dyDescent="0.25">
      <c r="Y1106" s="79">
        <v>133917</v>
      </c>
    </row>
    <row r="1107" spans="25:25" x14ac:dyDescent="0.25">
      <c r="Y1107" s="79">
        <v>133954</v>
      </c>
    </row>
    <row r="1108" spans="25:25" x14ac:dyDescent="0.25">
      <c r="Y1108" s="79">
        <v>133980</v>
      </c>
    </row>
    <row r="1109" spans="25:25" x14ac:dyDescent="0.25">
      <c r="Y1109" s="79">
        <v>134260</v>
      </c>
    </row>
    <row r="1110" spans="25:25" x14ac:dyDescent="0.25">
      <c r="Y1110" s="80">
        <v>134387</v>
      </c>
    </row>
    <row r="1111" spans="25:25" ht="13" thickBot="1" x14ac:dyDescent="0.3">
      <c r="Y1111" s="89">
        <v>134399</v>
      </c>
    </row>
    <row r="1112" spans="25:25" ht="13" thickTop="1" x14ac:dyDescent="0.25">
      <c r="Y1112" s="79">
        <v>134480</v>
      </c>
    </row>
    <row r="1113" spans="25:25" x14ac:dyDescent="0.25">
      <c r="Y1113" s="80">
        <v>134570</v>
      </c>
    </row>
    <row r="1114" spans="25:25" x14ac:dyDescent="0.25">
      <c r="Y1114" s="79">
        <v>134648</v>
      </c>
    </row>
    <row r="1115" spans="25:25" x14ac:dyDescent="0.25">
      <c r="Y1115" s="79">
        <v>134703</v>
      </c>
    </row>
    <row r="1116" spans="25:25" x14ac:dyDescent="0.25">
      <c r="Y1116" s="80">
        <v>134739</v>
      </c>
    </row>
    <row r="1117" spans="25:25" x14ac:dyDescent="0.25">
      <c r="Y1117" s="78">
        <v>134831</v>
      </c>
    </row>
    <row r="1118" spans="25:25" x14ac:dyDescent="0.25">
      <c r="Y1118" s="79">
        <v>134843</v>
      </c>
    </row>
    <row r="1119" spans="25:25" x14ac:dyDescent="0.25">
      <c r="Y1119" s="79">
        <v>134855</v>
      </c>
    </row>
    <row r="1120" spans="25:25" x14ac:dyDescent="0.25">
      <c r="Y1120" s="79">
        <v>134867</v>
      </c>
    </row>
    <row r="1121" spans="25:25" x14ac:dyDescent="0.25">
      <c r="Y1121" s="79">
        <v>134879</v>
      </c>
    </row>
    <row r="1122" spans="25:25" x14ac:dyDescent="0.25">
      <c r="Y1122" s="79">
        <v>134892</v>
      </c>
    </row>
    <row r="1123" spans="25:25" x14ac:dyDescent="0.25">
      <c r="Y1123" s="79">
        <v>134910</v>
      </c>
    </row>
    <row r="1124" spans="25:25" x14ac:dyDescent="0.25">
      <c r="Y1124" s="79">
        <v>134922</v>
      </c>
    </row>
    <row r="1125" spans="25:25" x14ac:dyDescent="0.25">
      <c r="Y1125" s="79">
        <v>134995</v>
      </c>
    </row>
    <row r="1126" spans="25:25" x14ac:dyDescent="0.25">
      <c r="Y1126" s="79">
        <v>135008</v>
      </c>
    </row>
    <row r="1127" spans="25:25" x14ac:dyDescent="0.25">
      <c r="Y1127" s="79">
        <v>135094</v>
      </c>
    </row>
    <row r="1128" spans="25:25" x14ac:dyDescent="0.25">
      <c r="Y1128" s="79">
        <v>135100</v>
      </c>
    </row>
    <row r="1129" spans="25:25" x14ac:dyDescent="0.25">
      <c r="Y1129" s="80">
        <v>135148</v>
      </c>
    </row>
    <row r="1130" spans="25:25" x14ac:dyDescent="0.25">
      <c r="Y1130" s="79">
        <v>135161</v>
      </c>
    </row>
    <row r="1131" spans="25:25" x14ac:dyDescent="0.25">
      <c r="Y1131" s="79">
        <v>135185</v>
      </c>
    </row>
    <row r="1132" spans="25:25" x14ac:dyDescent="0.25">
      <c r="Y1132" s="79">
        <v>135290</v>
      </c>
    </row>
    <row r="1133" spans="25:25" x14ac:dyDescent="0.25">
      <c r="Y1133" s="79">
        <v>135367</v>
      </c>
    </row>
    <row r="1134" spans="25:25" x14ac:dyDescent="0.25">
      <c r="Y1134" s="79">
        <v>135446</v>
      </c>
    </row>
    <row r="1135" spans="25:25" x14ac:dyDescent="0.25">
      <c r="Y1135" s="79">
        <v>135460</v>
      </c>
    </row>
    <row r="1136" spans="25:25" x14ac:dyDescent="0.25">
      <c r="Y1136" s="79">
        <v>135501</v>
      </c>
    </row>
    <row r="1137" spans="25:25" x14ac:dyDescent="0.25">
      <c r="Y1137" s="79">
        <v>135537</v>
      </c>
    </row>
    <row r="1138" spans="25:25" x14ac:dyDescent="0.25">
      <c r="Y1138" s="79">
        <v>135562</v>
      </c>
    </row>
    <row r="1139" spans="25:25" x14ac:dyDescent="0.25">
      <c r="Y1139" s="79">
        <v>135586</v>
      </c>
    </row>
    <row r="1140" spans="25:25" x14ac:dyDescent="0.25">
      <c r="Y1140" s="79">
        <v>135598</v>
      </c>
    </row>
    <row r="1141" spans="25:25" x14ac:dyDescent="0.25">
      <c r="Y1141" s="80">
        <v>135616</v>
      </c>
    </row>
    <row r="1142" spans="25:25" x14ac:dyDescent="0.25">
      <c r="Y1142" s="79">
        <v>135653</v>
      </c>
    </row>
    <row r="1143" spans="25:25" x14ac:dyDescent="0.25">
      <c r="Y1143" s="79">
        <v>135665</v>
      </c>
    </row>
    <row r="1144" spans="25:25" x14ac:dyDescent="0.25">
      <c r="Y1144" s="79">
        <v>135732</v>
      </c>
    </row>
    <row r="1145" spans="25:25" x14ac:dyDescent="0.25">
      <c r="Y1145" s="79">
        <v>135744</v>
      </c>
    </row>
    <row r="1146" spans="25:25" x14ac:dyDescent="0.25">
      <c r="Y1146" s="79">
        <v>135847</v>
      </c>
    </row>
    <row r="1147" spans="25:25" x14ac:dyDescent="0.25">
      <c r="Y1147" s="79">
        <v>135860</v>
      </c>
    </row>
    <row r="1148" spans="25:25" x14ac:dyDescent="0.25">
      <c r="Y1148" s="79">
        <v>135884</v>
      </c>
    </row>
    <row r="1149" spans="25:25" x14ac:dyDescent="0.25">
      <c r="Y1149" s="79">
        <v>135951</v>
      </c>
    </row>
    <row r="1150" spans="25:25" x14ac:dyDescent="0.25">
      <c r="Y1150" s="79">
        <v>135975</v>
      </c>
    </row>
    <row r="1151" spans="25:25" x14ac:dyDescent="0.25">
      <c r="Y1151" s="79">
        <v>135999</v>
      </c>
    </row>
    <row r="1152" spans="25:25" x14ac:dyDescent="0.25">
      <c r="Y1152" s="79">
        <v>136013</v>
      </c>
    </row>
    <row r="1153" spans="25:25" x14ac:dyDescent="0.25">
      <c r="Y1153" s="79">
        <v>136074</v>
      </c>
    </row>
    <row r="1154" spans="25:25" x14ac:dyDescent="0.25">
      <c r="Y1154" s="79">
        <v>136086</v>
      </c>
    </row>
    <row r="1155" spans="25:25" x14ac:dyDescent="0.25">
      <c r="Y1155" s="79">
        <v>136098</v>
      </c>
    </row>
    <row r="1156" spans="25:25" x14ac:dyDescent="0.25">
      <c r="Y1156" s="82">
        <v>136104</v>
      </c>
    </row>
    <row r="1157" spans="25:25" x14ac:dyDescent="0.25">
      <c r="Y1157" s="79">
        <v>136153</v>
      </c>
    </row>
    <row r="1158" spans="25:25" x14ac:dyDescent="0.25">
      <c r="Y1158" s="79">
        <v>150861</v>
      </c>
    </row>
    <row r="1159" spans="25:25" x14ac:dyDescent="0.25">
      <c r="Y1159" s="79">
        <v>150885</v>
      </c>
    </row>
    <row r="1160" spans="25:25" x14ac:dyDescent="0.25">
      <c r="Y1160" s="79">
        <v>151002</v>
      </c>
    </row>
    <row r="1161" spans="25:25" x14ac:dyDescent="0.25">
      <c r="Y1161" s="83">
        <v>151040</v>
      </c>
    </row>
    <row r="1162" spans="25:25" x14ac:dyDescent="0.25">
      <c r="Y1162" s="79">
        <v>151130</v>
      </c>
    </row>
    <row r="1163" spans="25:25" x14ac:dyDescent="0.25">
      <c r="Y1163" s="79">
        <v>151142</v>
      </c>
    </row>
    <row r="1164" spans="25:25" x14ac:dyDescent="0.25">
      <c r="Y1164" s="80">
        <v>151282</v>
      </c>
    </row>
    <row r="1165" spans="25:25" x14ac:dyDescent="0.25">
      <c r="Y1165" s="79">
        <v>151804</v>
      </c>
    </row>
    <row r="1166" spans="25:25" x14ac:dyDescent="0.25">
      <c r="Y1166" s="79">
        <v>151830</v>
      </c>
    </row>
    <row r="1167" spans="25:25" x14ac:dyDescent="0.25">
      <c r="Y1167" s="79">
        <v>151841</v>
      </c>
    </row>
    <row r="1168" spans="25:25" x14ac:dyDescent="0.25">
      <c r="Y1168" s="79">
        <v>151865</v>
      </c>
    </row>
    <row r="1169" spans="25:25" x14ac:dyDescent="0.25">
      <c r="Y1169" s="79">
        <v>151877</v>
      </c>
    </row>
    <row r="1170" spans="25:25" x14ac:dyDescent="0.25">
      <c r="Y1170" s="79">
        <v>151890</v>
      </c>
    </row>
    <row r="1171" spans="25:25" x14ac:dyDescent="0.25">
      <c r="Y1171" s="79">
        <v>151919</v>
      </c>
    </row>
    <row r="1172" spans="25:25" x14ac:dyDescent="0.25">
      <c r="Y1172" s="79">
        <v>151932</v>
      </c>
    </row>
    <row r="1173" spans="25:25" x14ac:dyDescent="0.25">
      <c r="Y1173" s="79">
        <v>151981</v>
      </c>
    </row>
    <row r="1174" spans="25:25" x14ac:dyDescent="0.25">
      <c r="Y1174" s="79">
        <v>151993</v>
      </c>
    </row>
    <row r="1175" spans="25:25" x14ac:dyDescent="0.25">
      <c r="Y1175" s="79">
        <v>152020</v>
      </c>
    </row>
    <row r="1176" spans="25:25" x14ac:dyDescent="0.25">
      <c r="Y1176" s="79">
        <v>152031</v>
      </c>
    </row>
    <row r="1177" spans="25:25" x14ac:dyDescent="0.25">
      <c r="Y1177" s="81">
        <v>152109</v>
      </c>
    </row>
    <row r="1178" spans="25:25" x14ac:dyDescent="0.25">
      <c r="Y1178" s="79">
        <v>152110</v>
      </c>
    </row>
    <row r="1179" spans="25:25" x14ac:dyDescent="0.25">
      <c r="Y1179" s="79">
        <v>152122</v>
      </c>
    </row>
    <row r="1180" spans="25:25" x14ac:dyDescent="0.25">
      <c r="Y1180" s="82">
        <v>152171</v>
      </c>
    </row>
    <row r="1181" spans="25:25" x14ac:dyDescent="0.25">
      <c r="Y1181" s="79">
        <v>152225</v>
      </c>
    </row>
    <row r="1182" spans="25:25" x14ac:dyDescent="0.25">
      <c r="Y1182" s="79">
        <v>152286</v>
      </c>
    </row>
    <row r="1183" spans="25:25" x14ac:dyDescent="0.25">
      <c r="Y1183" s="79">
        <v>152353</v>
      </c>
    </row>
    <row r="1184" spans="25:25" x14ac:dyDescent="0.25">
      <c r="Y1184" s="79">
        <v>152365</v>
      </c>
    </row>
    <row r="1185" spans="25:25" x14ac:dyDescent="0.25">
      <c r="Y1185" s="79">
        <v>152407</v>
      </c>
    </row>
    <row r="1186" spans="25:25" x14ac:dyDescent="0.25">
      <c r="Y1186" s="79">
        <v>152419</v>
      </c>
    </row>
    <row r="1187" spans="25:25" x14ac:dyDescent="0.25">
      <c r="Y1187" s="79">
        <v>152511</v>
      </c>
    </row>
    <row r="1188" spans="25:25" x14ac:dyDescent="0.25">
      <c r="Y1188" s="79">
        <v>152614</v>
      </c>
    </row>
    <row r="1189" spans="25:25" x14ac:dyDescent="0.25">
      <c r="Y1189" s="79">
        <v>152778</v>
      </c>
    </row>
    <row r="1190" spans="25:25" x14ac:dyDescent="0.25">
      <c r="Y1190" s="79">
        <v>152857</v>
      </c>
    </row>
    <row r="1191" spans="25:25" x14ac:dyDescent="0.25">
      <c r="Y1191" s="79">
        <v>152924</v>
      </c>
    </row>
    <row r="1192" spans="25:25" x14ac:dyDescent="0.25">
      <c r="Y1192" s="80">
        <v>152936</v>
      </c>
    </row>
    <row r="1193" spans="25:25" x14ac:dyDescent="0.25">
      <c r="Y1193" s="79">
        <v>153096</v>
      </c>
    </row>
    <row r="1194" spans="25:25" x14ac:dyDescent="0.25">
      <c r="Y1194" s="79">
        <v>153114</v>
      </c>
    </row>
    <row r="1195" spans="25:25" x14ac:dyDescent="0.25">
      <c r="Y1195" s="79">
        <v>153187</v>
      </c>
    </row>
    <row r="1196" spans="25:25" x14ac:dyDescent="0.25">
      <c r="Y1196" s="79">
        <v>153217</v>
      </c>
    </row>
    <row r="1197" spans="25:25" x14ac:dyDescent="0.25">
      <c r="Y1197" s="79">
        <v>153310</v>
      </c>
    </row>
    <row r="1198" spans="25:25" x14ac:dyDescent="0.25">
      <c r="Y1198" s="79">
        <v>153400</v>
      </c>
    </row>
    <row r="1199" spans="25:25" x14ac:dyDescent="0.25">
      <c r="Y1199" s="79">
        <v>153424</v>
      </c>
    </row>
    <row r="1200" spans="25:25" x14ac:dyDescent="0.25">
      <c r="Y1200" s="79">
        <v>153450</v>
      </c>
    </row>
    <row r="1201" spans="25:25" x14ac:dyDescent="0.25">
      <c r="Y1201" s="79">
        <v>153710</v>
      </c>
    </row>
    <row r="1202" spans="25:25" x14ac:dyDescent="0.25">
      <c r="Y1202" s="80">
        <v>153783</v>
      </c>
    </row>
    <row r="1203" spans="25:25" x14ac:dyDescent="0.25">
      <c r="Y1203" s="79">
        <v>153795</v>
      </c>
    </row>
    <row r="1204" spans="25:25" x14ac:dyDescent="0.25">
      <c r="Y1204" s="79">
        <v>153849</v>
      </c>
    </row>
    <row r="1205" spans="25:25" x14ac:dyDescent="0.25">
      <c r="Y1205" s="79">
        <v>153898</v>
      </c>
    </row>
    <row r="1206" spans="25:25" x14ac:dyDescent="0.25">
      <c r="Y1206" s="79">
        <v>153916</v>
      </c>
    </row>
    <row r="1207" spans="25:25" x14ac:dyDescent="0.25">
      <c r="Y1207" s="79">
        <v>153941</v>
      </c>
    </row>
    <row r="1208" spans="25:25" x14ac:dyDescent="0.25">
      <c r="Y1208" s="79">
        <v>153977</v>
      </c>
    </row>
    <row r="1209" spans="25:25" x14ac:dyDescent="0.25">
      <c r="Y1209" s="79">
        <v>154015</v>
      </c>
    </row>
    <row r="1210" spans="25:25" x14ac:dyDescent="0.25">
      <c r="Y1210" s="79">
        <v>154027</v>
      </c>
    </row>
    <row r="1211" spans="25:25" x14ac:dyDescent="0.25">
      <c r="Y1211" s="79">
        <v>154040</v>
      </c>
    </row>
    <row r="1212" spans="25:25" x14ac:dyDescent="0.25">
      <c r="Y1212" s="79">
        <v>154088</v>
      </c>
    </row>
    <row r="1213" spans="25:25" x14ac:dyDescent="0.25">
      <c r="Y1213" s="79">
        <v>154106</v>
      </c>
    </row>
    <row r="1214" spans="25:25" x14ac:dyDescent="0.25">
      <c r="Y1214" s="79">
        <v>154179</v>
      </c>
    </row>
    <row r="1215" spans="25:25" x14ac:dyDescent="0.25">
      <c r="Y1215" s="79">
        <v>154180</v>
      </c>
    </row>
    <row r="1216" spans="25:25" x14ac:dyDescent="0.25">
      <c r="Y1216" s="79">
        <v>154209</v>
      </c>
    </row>
    <row r="1217" spans="25:25" x14ac:dyDescent="0.25">
      <c r="Y1217" s="79">
        <v>154210</v>
      </c>
    </row>
    <row r="1218" spans="25:25" x14ac:dyDescent="0.25">
      <c r="Y1218" s="79">
        <v>154222</v>
      </c>
    </row>
    <row r="1219" spans="25:25" x14ac:dyDescent="0.25">
      <c r="Y1219" s="80">
        <v>154246</v>
      </c>
    </row>
    <row r="1220" spans="25:25" x14ac:dyDescent="0.25">
      <c r="Y1220" s="79">
        <v>154260</v>
      </c>
    </row>
    <row r="1221" spans="25:25" x14ac:dyDescent="0.25">
      <c r="Y1221" s="79">
        <v>154337</v>
      </c>
    </row>
    <row r="1222" spans="25:25" x14ac:dyDescent="0.25">
      <c r="Y1222" s="79">
        <v>154362</v>
      </c>
    </row>
    <row r="1223" spans="25:25" x14ac:dyDescent="0.25">
      <c r="Y1223" s="79">
        <v>154374</v>
      </c>
    </row>
    <row r="1224" spans="25:25" x14ac:dyDescent="0.25">
      <c r="Y1224" s="79">
        <v>154465</v>
      </c>
    </row>
    <row r="1225" spans="25:25" x14ac:dyDescent="0.25">
      <c r="Y1225" s="79">
        <v>154490</v>
      </c>
    </row>
    <row r="1226" spans="25:25" x14ac:dyDescent="0.25">
      <c r="Y1226" s="79">
        <v>154507</v>
      </c>
    </row>
    <row r="1227" spans="25:25" x14ac:dyDescent="0.25">
      <c r="Y1227" s="79">
        <v>154519</v>
      </c>
    </row>
    <row r="1228" spans="25:25" x14ac:dyDescent="0.25">
      <c r="Y1228" s="79">
        <v>154520</v>
      </c>
    </row>
    <row r="1229" spans="25:25" x14ac:dyDescent="0.25">
      <c r="Y1229" s="79">
        <v>154556</v>
      </c>
    </row>
    <row r="1230" spans="25:25" x14ac:dyDescent="0.25">
      <c r="Y1230" s="79">
        <v>154593</v>
      </c>
    </row>
    <row r="1231" spans="25:25" x14ac:dyDescent="0.25">
      <c r="Y1231" s="79">
        <v>154600</v>
      </c>
    </row>
    <row r="1232" spans="25:25" x14ac:dyDescent="0.25">
      <c r="Y1232" s="79">
        <v>154623</v>
      </c>
    </row>
    <row r="1233" spans="25:25" x14ac:dyDescent="0.25">
      <c r="Y1233" s="79">
        <v>154647</v>
      </c>
    </row>
    <row r="1234" spans="25:25" x14ac:dyDescent="0.25">
      <c r="Y1234" s="80">
        <v>154660</v>
      </c>
    </row>
    <row r="1235" spans="25:25" x14ac:dyDescent="0.25">
      <c r="Y1235" s="79">
        <v>154684</v>
      </c>
    </row>
    <row r="1236" spans="25:25" x14ac:dyDescent="0.25">
      <c r="Y1236" s="79">
        <v>154696</v>
      </c>
    </row>
    <row r="1237" spans="25:25" x14ac:dyDescent="0.25">
      <c r="Y1237" s="79">
        <v>154763</v>
      </c>
    </row>
    <row r="1238" spans="25:25" x14ac:dyDescent="0.25">
      <c r="Y1238" s="79">
        <v>154799</v>
      </c>
    </row>
    <row r="1239" spans="25:25" x14ac:dyDescent="0.25">
      <c r="Y1239" s="79">
        <v>154805</v>
      </c>
    </row>
    <row r="1240" spans="25:25" x14ac:dyDescent="0.25">
      <c r="Y1240" s="79">
        <v>154817</v>
      </c>
    </row>
    <row r="1241" spans="25:25" x14ac:dyDescent="0.25">
      <c r="Y1241" s="79">
        <v>154829</v>
      </c>
    </row>
    <row r="1242" spans="25:25" x14ac:dyDescent="0.25">
      <c r="Y1242" s="79">
        <v>154830</v>
      </c>
    </row>
    <row r="1243" spans="25:25" x14ac:dyDescent="0.25">
      <c r="Y1243" s="79">
        <v>154880</v>
      </c>
    </row>
    <row r="1244" spans="25:25" x14ac:dyDescent="0.25">
      <c r="Y1244" s="79">
        <v>154945</v>
      </c>
    </row>
    <row r="1245" spans="25:25" x14ac:dyDescent="0.25">
      <c r="Y1245" s="79">
        <v>154957</v>
      </c>
    </row>
    <row r="1246" spans="25:25" x14ac:dyDescent="0.25">
      <c r="Y1246" s="79">
        <v>154969</v>
      </c>
    </row>
    <row r="1247" spans="25:25" x14ac:dyDescent="0.25">
      <c r="Y1247" s="79">
        <v>154970</v>
      </c>
    </row>
    <row r="1248" spans="25:25" x14ac:dyDescent="0.25">
      <c r="Y1248" s="79">
        <v>154982</v>
      </c>
    </row>
    <row r="1249" spans="25:25" x14ac:dyDescent="0.25">
      <c r="Y1249" s="79">
        <v>154994</v>
      </c>
    </row>
    <row r="1250" spans="25:25" x14ac:dyDescent="0.25">
      <c r="Y1250" s="79">
        <v>155007</v>
      </c>
    </row>
    <row r="1251" spans="25:25" x14ac:dyDescent="0.25">
      <c r="Y1251" s="79">
        <v>155068</v>
      </c>
    </row>
    <row r="1252" spans="25:25" x14ac:dyDescent="0.25">
      <c r="Y1252" s="79">
        <v>155100</v>
      </c>
    </row>
    <row r="1253" spans="25:25" x14ac:dyDescent="0.25">
      <c r="Y1253" s="79">
        <v>155147</v>
      </c>
    </row>
    <row r="1254" spans="25:25" x14ac:dyDescent="0.25">
      <c r="Y1254" s="79">
        <v>155159</v>
      </c>
    </row>
    <row r="1255" spans="25:25" x14ac:dyDescent="0.25">
      <c r="Y1255" s="83">
        <v>155196</v>
      </c>
    </row>
    <row r="1256" spans="25:25" x14ac:dyDescent="0.25">
      <c r="Y1256" s="90">
        <v>155226</v>
      </c>
    </row>
    <row r="1257" spans="25:25" x14ac:dyDescent="0.25">
      <c r="Y1257" s="90">
        <v>155329</v>
      </c>
    </row>
    <row r="1258" spans="25:25" x14ac:dyDescent="0.25">
      <c r="Y1258" s="90">
        <v>155445</v>
      </c>
    </row>
    <row r="1259" spans="25:25" x14ac:dyDescent="0.25">
      <c r="Y1259" s="90">
        <v>155457</v>
      </c>
    </row>
    <row r="1260" spans="25:25" x14ac:dyDescent="0.25">
      <c r="Y1260" s="90">
        <v>155494</v>
      </c>
    </row>
    <row r="1261" spans="25:25" x14ac:dyDescent="0.25">
      <c r="Y1261" s="90">
        <v>155536</v>
      </c>
    </row>
    <row r="1262" spans="25:25" x14ac:dyDescent="0.25">
      <c r="Y1262" s="90">
        <v>155561</v>
      </c>
    </row>
    <row r="1263" spans="25:25" x14ac:dyDescent="0.25">
      <c r="Y1263" s="90">
        <v>155615</v>
      </c>
    </row>
    <row r="1264" spans="25:25" x14ac:dyDescent="0.25">
      <c r="Y1264" s="90">
        <v>155690</v>
      </c>
    </row>
    <row r="1265" spans="25:25" x14ac:dyDescent="0.25">
      <c r="Y1265" s="90">
        <v>155731</v>
      </c>
    </row>
    <row r="1266" spans="25:25" x14ac:dyDescent="0.25">
      <c r="Y1266" s="90">
        <v>155779</v>
      </c>
    </row>
    <row r="1267" spans="25:25" x14ac:dyDescent="0.25">
      <c r="Y1267" s="90">
        <v>155780</v>
      </c>
    </row>
    <row r="1268" spans="25:25" x14ac:dyDescent="0.25">
      <c r="Y1268" s="90">
        <v>155809</v>
      </c>
    </row>
    <row r="1269" spans="25:25" x14ac:dyDescent="0.25">
      <c r="Y1269" s="90">
        <v>155822</v>
      </c>
    </row>
    <row r="1270" spans="25:25" x14ac:dyDescent="0.25">
      <c r="Y1270" s="90">
        <v>155858</v>
      </c>
    </row>
    <row r="1271" spans="25:25" x14ac:dyDescent="0.25">
      <c r="Y1271" s="91">
        <v>155895</v>
      </c>
    </row>
    <row r="1272" spans="25:25" x14ac:dyDescent="0.25">
      <c r="Y1272" s="80">
        <v>155901</v>
      </c>
    </row>
    <row r="1273" spans="25:25" x14ac:dyDescent="0.25">
      <c r="Y1273" s="81">
        <v>155913</v>
      </c>
    </row>
    <row r="1274" spans="25:25" x14ac:dyDescent="0.25">
      <c r="Y1274" s="81">
        <v>155949</v>
      </c>
    </row>
    <row r="1275" spans="25:25" x14ac:dyDescent="0.25">
      <c r="Y1275">
        <v>155998</v>
      </c>
    </row>
    <row r="1276" spans="25:25" x14ac:dyDescent="0.25">
      <c r="Y1276">
        <v>156048</v>
      </c>
    </row>
    <row r="1277" spans="25:25" x14ac:dyDescent="0.25">
      <c r="Y1277">
        <v>156127</v>
      </c>
    </row>
    <row r="1278" spans="25:25" x14ac:dyDescent="0.25">
      <c r="Y1278">
        <v>156139</v>
      </c>
    </row>
    <row r="1279" spans="25:25" x14ac:dyDescent="0.25">
      <c r="Y1279">
        <v>156255</v>
      </c>
    </row>
    <row r="1280" spans="25:25" x14ac:dyDescent="0.25">
      <c r="Y1280">
        <v>156309</v>
      </c>
    </row>
    <row r="1281" spans="25:25" x14ac:dyDescent="0.25">
      <c r="Y1281">
        <v>156358</v>
      </c>
    </row>
    <row r="1282" spans="25:25" x14ac:dyDescent="0.25">
      <c r="Y1282">
        <v>156401</v>
      </c>
    </row>
    <row r="1283" spans="25:25" x14ac:dyDescent="0.25">
      <c r="Y1283">
        <v>156530</v>
      </c>
    </row>
    <row r="1284" spans="25:25" x14ac:dyDescent="0.25">
      <c r="Y1284">
        <v>156541</v>
      </c>
    </row>
    <row r="1285" spans="25:25" x14ac:dyDescent="0.25">
      <c r="Y1285">
        <v>156589</v>
      </c>
    </row>
    <row r="1286" spans="25:25" x14ac:dyDescent="0.25">
      <c r="Y1286">
        <v>156644</v>
      </c>
    </row>
    <row r="1287" spans="25:25" x14ac:dyDescent="0.25">
      <c r="Y1287">
        <v>156656</v>
      </c>
    </row>
    <row r="1288" spans="25:25" x14ac:dyDescent="0.25">
      <c r="Y1288">
        <v>156700</v>
      </c>
    </row>
    <row r="1289" spans="25:25" x14ac:dyDescent="0.25">
      <c r="Y1289">
        <v>156814</v>
      </c>
    </row>
    <row r="1290" spans="25:25" x14ac:dyDescent="0.25">
      <c r="Y1290">
        <v>156840</v>
      </c>
    </row>
    <row r="1291" spans="25:25" x14ac:dyDescent="0.25">
      <c r="Y1291">
        <v>156899</v>
      </c>
    </row>
    <row r="1292" spans="25:25" x14ac:dyDescent="0.25">
      <c r="Y1292">
        <v>156930</v>
      </c>
    </row>
    <row r="1293" spans="25:25" x14ac:dyDescent="0.25">
      <c r="Y1293">
        <v>156962</v>
      </c>
    </row>
    <row r="1294" spans="25:25" x14ac:dyDescent="0.25">
      <c r="Y1294">
        <v>157016</v>
      </c>
    </row>
    <row r="1295" spans="25:25" x14ac:dyDescent="0.25">
      <c r="Y1295">
        <v>157028</v>
      </c>
    </row>
    <row r="1296" spans="25:25" x14ac:dyDescent="0.25">
      <c r="Y1296">
        <v>157065</v>
      </c>
    </row>
    <row r="1297" spans="25:25" x14ac:dyDescent="0.25">
      <c r="Y1297">
        <v>157107</v>
      </c>
    </row>
    <row r="1298" spans="25:25" x14ac:dyDescent="0.25">
      <c r="Y1298">
        <v>157120</v>
      </c>
    </row>
    <row r="1299" spans="25:25" x14ac:dyDescent="0.25">
      <c r="Y1299">
        <v>157247</v>
      </c>
    </row>
    <row r="1300" spans="25:25" x14ac:dyDescent="0.25">
      <c r="Y1300">
        <v>157296</v>
      </c>
    </row>
    <row r="1301" spans="25:25" x14ac:dyDescent="0.25">
      <c r="Y1301">
        <v>157326</v>
      </c>
    </row>
    <row r="1302" spans="25:25" x14ac:dyDescent="0.25">
      <c r="Y1302">
        <v>157338</v>
      </c>
    </row>
    <row r="1303" spans="25:25" x14ac:dyDescent="0.25">
      <c r="Y1303">
        <v>157363</v>
      </c>
    </row>
    <row r="1304" spans="25:25" x14ac:dyDescent="0.25">
      <c r="Y1304">
        <v>157442</v>
      </c>
    </row>
    <row r="1305" spans="25:25" x14ac:dyDescent="0.25">
      <c r="Y1305">
        <v>157454</v>
      </c>
    </row>
    <row r="1306" spans="25:25" x14ac:dyDescent="0.25">
      <c r="Y1306">
        <v>157491</v>
      </c>
    </row>
    <row r="1307" spans="25:25" x14ac:dyDescent="0.25">
      <c r="Y1307">
        <v>157510</v>
      </c>
    </row>
    <row r="1308" spans="25:25" x14ac:dyDescent="0.25">
      <c r="Y1308">
        <v>157648</v>
      </c>
    </row>
    <row r="1309" spans="25:25" x14ac:dyDescent="0.25">
      <c r="Y1309">
        <v>157650</v>
      </c>
    </row>
    <row r="1310" spans="25:25" x14ac:dyDescent="0.25">
      <c r="Y1310">
        <v>157727</v>
      </c>
    </row>
    <row r="1311" spans="25:25" x14ac:dyDescent="0.25">
      <c r="Y1311">
        <v>157818</v>
      </c>
    </row>
    <row r="1312" spans="25:25" x14ac:dyDescent="0.25">
      <c r="Y1312">
        <v>157892</v>
      </c>
    </row>
    <row r="1313" spans="25:25" x14ac:dyDescent="0.25">
      <c r="Y1313">
        <v>157934</v>
      </c>
    </row>
    <row r="1314" spans="25:25" x14ac:dyDescent="0.25">
      <c r="Y1314">
        <v>157958</v>
      </c>
    </row>
    <row r="1315" spans="25:25" x14ac:dyDescent="0.25">
      <c r="Y1315">
        <v>158010</v>
      </c>
    </row>
    <row r="1316" spans="25:25" x14ac:dyDescent="0.25">
      <c r="Y1316">
        <v>158021</v>
      </c>
    </row>
    <row r="1317" spans="25:25" x14ac:dyDescent="0.25">
      <c r="Y1317">
        <v>158070</v>
      </c>
    </row>
    <row r="1318" spans="25:25" x14ac:dyDescent="0.25">
      <c r="Y1318">
        <v>158136</v>
      </c>
    </row>
    <row r="1319" spans="25:25" x14ac:dyDescent="0.25">
      <c r="Y1319">
        <v>158276</v>
      </c>
    </row>
    <row r="1320" spans="25:25" x14ac:dyDescent="0.25">
      <c r="Y1320">
        <v>158318</v>
      </c>
    </row>
    <row r="1321" spans="25:25" x14ac:dyDescent="0.25">
      <c r="Y1321">
        <v>158331</v>
      </c>
    </row>
    <row r="1322" spans="25:25" x14ac:dyDescent="0.25">
      <c r="Y1322">
        <v>158355</v>
      </c>
    </row>
    <row r="1323" spans="25:25" x14ac:dyDescent="0.25">
      <c r="Y1323">
        <v>158379</v>
      </c>
    </row>
    <row r="1324" spans="25:25" x14ac:dyDescent="0.25">
      <c r="Y1324">
        <v>158410</v>
      </c>
    </row>
    <row r="1325" spans="25:25" x14ac:dyDescent="0.25">
      <c r="Y1325">
        <v>164173</v>
      </c>
    </row>
    <row r="1326" spans="25:25" x14ac:dyDescent="0.25">
      <c r="Y1326">
        <v>164227</v>
      </c>
    </row>
    <row r="1327" spans="25:25" x14ac:dyDescent="0.25">
      <c r="Y1327">
        <v>164252</v>
      </c>
    </row>
    <row r="1328" spans="25:25" x14ac:dyDescent="0.25">
      <c r="Y1328">
        <v>183003</v>
      </c>
    </row>
    <row r="1329" spans="25:25" x14ac:dyDescent="0.25">
      <c r="Y1329">
        <v>183027</v>
      </c>
    </row>
    <row r="1330" spans="25:25" x14ac:dyDescent="0.25">
      <c r="Y1330">
        <v>183118</v>
      </c>
    </row>
    <row r="1331" spans="25:25" x14ac:dyDescent="0.25">
      <c r="Y1331">
        <v>183131</v>
      </c>
    </row>
    <row r="1332" spans="25:25" x14ac:dyDescent="0.25">
      <c r="Y1332">
        <v>183143</v>
      </c>
    </row>
    <row r="1333" spans="25:25" x14ac:dyDescent="0.25">
      <c r="Y1333">
        <v>183180</v>
      </c>
    </row>
    <row r="1334" spans="25:25" x14ac:dyDescent="0.25">
      <c r="Y1334">
        <v>183222</v>
      </c>
    </row>
    <row r="1335" spans="25:25" x14ac:dyDescent="0.25">
      <c r="Y1335">
        <v>183271</v>
      </c>
    </row>
    <row r="1336" spans="25:25" x14ac:dyDescent="0.25">
      <c r="Y1336">
        <v>183349</v>
      </c>
    </row>
    <row r="1337" spans="25:25" x14ac:dyDescent="0.25">
      <c r="Y1337">
        <v>183386</v>
      </c>
    </row>
    <row r="1338" spans="25:25" x14ac:dyDescent="0.25">
      <c r="Y1338">
        <v>183398</v>
      </c>
    </row>
    <row r="1339" spans="25:25" x14ac:dyDescent="0.25">
      <c r="Y1339">
        <v>183404</v>
      </c>
    </row>
    <row r="1340" spans="25:25" x14ac:dyDescent="0.25">
      <c r="Y1340">
        <v>183428</v>
      </c>
    </row>
    <row r="1341" spans="25:25" x14ac:dyDescent="0.25">
      <c r="Y1341">
        <v>183490</v>
      </c>
    </row>
    <row r="1342" spans="25:25" x14ac:dyDescent="0.25">
      <c r="Y1342">
        <v>183519</v>
      </c>
    </row>
    <row r="1343" spans="25:25" x14ac:dyDescent="0.25">
      <c r="Y1343">
        <v>183520</v>
      </c>
    </row>
    <row r="1344" spans="25:25" x14ac:dyDescent="0.25">
      <c r="Y1344">
        <v>183659</v>
      </c>
    </row>
    <row r="1345" spans="25:25" x14ac:dyDescent="0.25">
      <c r="Y1345">
        <v>183696</v>
      </c>
    </row>
    <row r="1346" spans="25:25" x14ac:dyDescent="0.25">
      <c r="Y1346">
        <v>183702</v>
      </c>
    </row>
    <row r="1347" spans="25:25" x14ac:dyDescent="0.25">
      <c r="Y1347">
        <v>183751</v>
      </c>
    </row>
    <row r="1348" spans="25:25" x14ac:dyDescent="0.25">
      <c r="Y1348">
        <v>183763</v>
      </c>
    </row>
    <row r="1349" spans="25:25" x14ac:dyDescent="0.25">
      <c r="Y1349">
        <v>183799</v>
      </c>
    </row>
    <row r="1350" spans="25:25" x14ac:dyDescent="0.25">
      <c r="Y1350">
        <v>183842</v>
      </c>
    </row>
    <row r="1351" spans="25:25" x14ac:dyDescent="0.25">
      <c r="Y1351">
        <v>183878</v>
      </c>
    </row>
    <row r="1352" spans="25:25" x14ac:dyDescent="0.25">
      <c r="Y1352">
        <v>183880</v>
      </c>
    </row>
    <row r="1353" spans="25:25" x14ac:dyDescent="0.25">
      <c r="Y1353">
        <v>183891</v>
      </c>
    </row>
    <row r="1354" spans="25:25" x14ac:dyDescent="0.25">
      <c r="Y1354">
        <v>183921</v>
      </c>
    </row>
    <row r="1355" spans="25:25" x14ac:dyDescent="0.25">
      <c r="Y1355">
        <v>183970</v>
      </c>
    </row>
    <row r="1356" spans="25:25" x14ac:dyDescent="0.25">
      <c r="Y1356">
        <v>184056</v>
      </c>
    </row>
    <row r="1357" spans="25:25" x14ac:dyDescent="0.25">
      <c r="Y1357">
        <v>184135</v>
      </c>
    </row>
    <row r="1358" spans="25:25" x14ac:dyDescent="0.25">
      <c r="Y1358">
        <v>184184</v>
      </c>
    </row>
    <row r="1359" spans="25:25" x14ac:dyDescent="0.25">
      <c r="Y1359">
        <v>184263</v>
      </c>
    </row>
    <row r="1360" spans="25:25" x14ac:dyDescent="0.25">
      <c r="Y1360">
        <v>184275</v>
      </c>
    </row>
    <row r="1361" spans="25:25" x14ac:dyDescent="0.25">
      <c r="Y1361">
        <v>184408</v>
      </c>
    </row>
    <row r="1362" spans="25:25" x14ac:dyDescent="0.25">
      <c r="Y1362">
        <v>184421</v>
      </c>
    </row>
    <row r="1363" spans="25:25" x14ac:dyDescent="0.25">
      <c r="Y1363">
        <v>184445</v>
      </c>
    </row>
    <row r="1364" spans="25:25" x14ac:dyDescent="0.25">
      <c r="Y1364">
        <v>184524</v>
      </c>
    </row>
    <row r="1365" spans="25:25" x14ac:dyDescent="0.25">
      <c r="Y1365">
        <v>184536</v>
      </c>
    </row>
    <row r="1366" spans="25:25" x14ac:dyDescent="0.25">
      <c r="Y1366">
        <v>184585</v>
      </c>
    </row>
    <row r="1367" spans="25:25" x14ac:dyDescent="0.25">
      <c r="Y1367">
        <v>184597</v>
      </c>
    </row>
    <row r="1368" spans="25:25" x14ac:dyDescent="0.25">
      <c r="Y1368">
        <v>184627</v>
      </c>
    </row>
    <row r="1369" spans="25:25" x14ac:dyDescent="0.25">
      <c r="Y1369">
        <v>184639</v>
      </c>
    </row>
    <row r="1370" spans="25:25" x14ac:dyDescent="0.25">
      <c r="Y1370">
        <v>184743</v>
      </c>
    </row>
    <row r="1371" spans="25:25" x14ac:dyDescent="0.25">
      <c r="Y1371">
        <v>184809</v>
      </c>
    </row>
    <row r="1372" spans="25:25" x14ac:dyDescent="0.25">
      <c r="Y1372">
        <v>184895</v>
      </c>
    </row>
    <row r="1373" spans="25:25" x14ac:dyDescent="0.25">
      <c r="Y1373">
        <v>184949</v>
      </c>
    </row>
    <row r="1374" spans="25:25" x14ac:dyDescent="0.25">
      <c r="Y1374">
        <v>184962</v>
      </c>
    </row>
    <row r="1375" spans="25:25" x14ac:dyDescent="0.25">
      <c r="Y1375">
        <v>184998</v>
      </c>
    </row>
    <row r="1376" spans="25:25" x14ac:dyDescent="0.25">
      <c r="Y1376">
        <v>185012</v>
      </c>
    </row>
    <row r="1377" spans="25:25" x14ac:dyDescent="0.25">
      <c r="Y1377">
        <v>185024</v>
      </c>
    </row>
    <row r="1378" spans="25:25" x14ac:dyDescent="0.25">
      <c r="Y1378">
        <v>185073</v>
      </c>
    </row>
    <row r="1379" spans="25:25" x14ac:dyDescent="0.25">
      <c r="Y1379">
        <v>185097</v>
      </c>
    </row>
    <row r="1380" spans="25:25" x14ac:dyDescent="0.25">
      <c r="Y1380">
        <v>185139</v>
      </c>
    </row>
    <row r="1381" spans="25:25" x14ac:dyDescent="0.25">
      <c r="Y1381">
        <v>185140</v>
      </c>
    </row>
    <row r="1382" spans="25:25" x14ac:dyDescent="0.25">
      <c r="Y1382">
        <v>185152</v>
      </c>
    </row>
    <row r="1383" spans="25:25" x14ac:dyDescent="0.25">
      <c r="Y1383">
        <v>185206</v>
      </c>
    </row>
    <row r="1384" spans="25:25" x14ac:dyDescent="0.25">
      <c r="Y1384">
        <v>185292</v>
      </c>
    </row>
    <row r="1385" spans="25:25" x14ac:dyDescent="0.25">
      <c r="Y1385">
        <v>185371</v>
      </c>
    </row>
    <row r="1386" spans="25:25" x14ac:dyDescent="0.25">
      <c r="Y1386">
        <v>185413</v>
      </c>
    </row>
    <row r="1387" spans="25:25" x14ac:dyDescent="0.25">
      <c r="Y1387">
        <v>185425</v>
      </c>
    </row>
    <row r="1388" spans="25:25" x14ac:dyDescent="0.25">
      <c r="Y1388">
        <v>185450</v>
      </c>
    </row>
    <row r="1389" spans="25:25" x14ac:dyDescent="0.25">
      <c r="Y1389">
        <v>185486</v>
      </c>
    </row>
    <row r="1390" spans="25:25" x14ac:dyDescent="0.25">
      <c r="Y1390">
        <v>185498</v>
      </c>
    </row>
    <row r="1391" spans="25:25" x14ac:dyDescent="0.25">
      <c r="Y1391">
        <v>185504</v>
      </c>
    </row>
    <row r="1392" spans="25:25" x14ac:dyDescent="0.25">
      <c r="Y1392">
        <v>185528</v>
      </c>
    </row>
    <row r="1393" spans="25:25" x14ac:dyDescent="0.25">
      <c r="Y1393">
        <v>185530</v>
      </c>
    </row>
    <row r="1394" spans="25:25" x14ac:dyDescent="0.25">
      <c r="Y1394">
        <v>185553</v>
      </c>
    </row>
    <row r="1395" spans="25:25" x14ac:dyDescent="0.25">
      <c r="Y1395">
        <v>185668</v>
      </c>
    </row>
    <row r="1396" spans="25:25" x14ac:dyDescent="0.25">
      <c r="Y1396">
        <v>185681</v>
      </c>
    </row>
    <row r="1397" spans="25:25" x14ac:dyDescent="0.25">
      <c r="Y1397">
        <v>185747</v>
      </c>
    </row>
    <row r="1398" spans="25:25" x14ac:dyDescent="0.25">
      <c r="Y1398">
        <v>185796</v>
      </c>
    </row>
    <row r="1399" spans="25:25" x14ac:dyDescent="0.25">
      <c r="Y1399">
        <v>185814</v>
      </c>
    </row>
    <row r="1400" spans="25:25" x14ac:dyDescent="0.25">
      <c r="Y1400">
        <v>185887</v>
      </c>
    </row>
    <row r="1401" spans="25:25" x14ac:dyDescent="0.25">
      <c r="Y1401">
        <v>185899</v>
      </c>
    </row>
    <row r="1402" spans="25:25" x14ac:dyDescent="0.25">
      <c r="Y1402">
        <v>185905</v>
      </c>
    </row>
    <row r="1403" spans="25:25" x14ac:dyDescent="0.25">
      <c r="Y1403">
        <v>185917</v>
      </c>
    </row>
    <row r="1404" spans="25:25" x14ac:dyDescent="0.25">
      <c r="Y1404">
        <v>185930</v>
      </c>
    </row>
    <row r="1405" spans="25:25" x14ac:dyDescent="0.25">
      <c r="Y1405">
        <v>185978</v>
      </c>
    </row>
    <row r="1406" spans="25:25" x14ac:dyDescent="0.25">
      <c r="Y1406">
        <v>185991</v>
      </c>
    </row>
    <row r="1407" spans="25:25" x14ac:dyDescent="0.25">
      <c r="Y1407">
        <v>186028</v>
      </c>
    </row>
    <row r="1408" spans="25:25" x14ac:dyDescent="0.25">
      <c r="Y1408">
        <v>186065</v>
      </c>
    </row>
    <row r="1409" spans="25:25" x14ac:dyDescent="0.25">
      <c r="Y1409">
        <v>186089</v>
      </c>
    </row>
    <row r="1410" spans="25:25" x14ac:dyDescent="0.25">
      <c r="Y1410">
        <v>186090</v>
      </c>
    </row>
    <row r="1411" spans="25:25" x14ac:dyDescent="0.25">
      <c r="Y1411">
        <v>186107</v>
      </c>
    </row>
    <row r="1412" spans="25:25" x14ac:dyDescent="0.25">
      <c r="Y1412">
        <v>186119</v>
      </c>
    </row>
    <row r="1413" spans="25:25" x14ac:dyDescent="0.25">
      <c r="Y1413">
        <v>186120</v>
      </c>
    </row>
    <row r="1414" spans="25:25" x14ac:dyDescent="0.25">
      <c r="Y1414">
        <v>186168</v>
      </c>
    </row>
    <row r="1415" spans="25:25" x14ac:dyDescent="0.25">
      <c r="Y1415">
        <v>186211</v>
      </c>
    </row>
    <row r="1416" spans="25:25" x14ac:dyDescent="0.25">
      <c r="Y1416">
        <v>186235</v>
      </c>
    </row>
    <row r="1417" spans="25:25" x14ac:dyDescent="0.25">
      <c r="Y1417">
        <v>186302</v>
      </c>
    </row>
    <row r="1418" spans="25:25" x14ac:dyDescent="0.25">
      <c r="Y1418">
        <v>186314</v>
      </c>
    </row>
    <row r="1419" spans="25:25" x14ac:dyDescent="0.25">
      <c r="Y1419">
        <v>186338</v>
      </c>
    </row>
    <row r="1420" spans="25:25" x14ac:dyDescent="0.25">
      <c r="Y1420">
        <v>186387</v>
      </c>
    </row>
    <row r="1421" spans="25:25" x14ac:dyDescent="0.25">
      <c r="Y1421">
        <v>186405</v>
      </c>
    </row>
    <row r="1422" spans="25:25" x14ac:dyDescent="0.25">
      <c r="Y1422">
        <v>186417</v>
      </c>
    </row>
    <row r="1423" spans="25:25" x14ac:dyDescent="0.25">
      <c r="Y1423">
        <v>186480</v>
      </c>
    </row>
    <row r="1424" spans="25:25" x14ac:dyDescent="0.25">
      <c r="Y1424">
        <v>186510</v>
      </c>
    </row>
    <row r="1425" spans="25:25" x14ac:dyDescent="0.25">
      <c r="Y1425">
        <v>186557</v>
      </c>
    </row>
    <row r="1426" spans="25:25" x14ac:dyDescent="0.25">
      <c r="Y1426">
        <v>186582</v>
      </c>
    </row>
    <row r="1427" spans="25:25" x14ac:dyDescent="0.25">
      <c r="Y1427">
        <v>186594</v>
      </c>
    </row>
    <row r="1428" spans="25:25" x14ac:dyDescent="0.25">
      <c r="Y1428">
        <v>186612</v>
      </c>
    </row>
    <row r="1429" spans="25:25" x14ac:dyDescent="0.25">
      <c r="Y1429">
        <v>186636</v>
      </c>
    </row>
    <row r="1430" spans="25:25" x14ac:dyDescent="0.25">
      <c r="Y1430">
        <v>186697</v>
      </c>
    </row>
    <row r="1431" spans="25:25" x14ac:dyDescent="0.25">
      <c r="Y1431">
        <v>186715</v>
      </c>
    </row>
    <row r="1432" spans="25:25" x14ac:dyDescent="0.25">
      <c r="Y1432">
        <v>186739</v>
      </c>
    </row>
    <row r="1433" spans="25:25" x14ac:dyDescent="0.25">
      <c r="Y1433">
        <v>186879</v>
      </c>
    </row>
    <row r="1434" spans="25:25" x14ac:dyDescent="0.25">
      <c r="Y1434">
        <v>186941</v>
      </c>
    </row>
    <row r="1435" spans="25:25" x14ac:dyDescent="0.25">
      <c r="Y1435">
        <v>186946</v>
      </c>
    </row>
    <row r="1436" spans="25:25" x14ac:dyDescent="0.25">
      <c r="Y1436">
        <v>186958</v>
      </c>
    </row>
    <row r="1437" spans="25:25" x14ac:dyDescent="0.25">
      <c r="Y1437">
        <v>186971</v>
      </c>
    </row>
    <row r="1438" spans="25:25" x14ac:dyDescent="0.25">
      <c r="Y1438">
        <v>187010</v>
      </c>
    </row>
    <row r="1439" spans="25:25" x14ac:dyDescent="0.25">
      <c r="Y1439">
        <v>187033</v>
      </c>
    </row>
    <row r="1440" spans="25:25" x14ac:dyDescent="0.25">
      <c r="Y1440">
        <v>187094</v>
      </c>
    </row>
    <row r="1441" spans="25:25" x14ac:dyDescent="0.25">
      <c r="Y1441">
        <v>187148</v>
      </c>
    </row>
    <row r="1442" spans="25:25" x14ac:dyDescent="0.25">
      <c r="Y1442">
        <v>187150</v>
      </c>
    </row>
    <row r="1443" spans="25:25" x14ac:dyDescent="0.25">
      <c r="Y1443">
        <v>187203</v>
      </c>
    </row>
    <row r="1444" spans="25:25" x14ac:dyDescent="0.25">
      <c r="Y1444">
        <v>187221</v>
      </c>
    </row>
    <row r="1445" spans="25:25" x14ac:dyDescent="0.25">
      <c r="Y1445">
        <v>187264</v>
      </c>
    </row>
    <row r="1446" spans="25:25" x14ac:dyDescent="0.25">
      <c r="Y1446">
        <v>187434</v>
      </c>
    </row>
    <row r="1447" spans="25:25" x14ac:dyDescent="0.25">
      <c r="Y1447">
        <v>187458</v>
      </c>
    </row>
    <row r="1448" spans="25:25" x14ac:dyDescent="0.25">
      <c r="Y1448">
        <v>187550</v>
      </c>
    </row>
    <row r="1449" spans="25:25" x14ac:dyDescent="0.25">
      <c r="Y1449">
        <v>187562</v>
      </c>
    </row>
    <row r="1450" spans="25:25" x14ac:dyDescent="0.25">
      <c r="Y1450">
        <v>187574</v>
      </c>
    </row>
    <row r="1451" spans="25:25" x14ac:dyDescent="0.25">
      <c r="Y1451">
        <v>187598</v>
      </c>
    </row>
    <row r="1452" spans="25:25" x14ac:dyDescent="0.25">
      <c r="Y1452">
        <v>187628</v>
      </c>
    </row>
    <row r="1453" spans="25:25" x14ac:dyDescent="0.25">
      <c r="Y1453">
        <v>187630</v>
      </c>
    </row>
    <row r="1454" spans="25:25" x14ac:dyDescent="0.25">
      <c r="Y1454">
        <v>187653</v>
      </c>
    </row>
    <row r="1455" spans="25:25" x14ac:dyDescent="0.25">
      <c r="Y1455">
        <v>187719</v>
      </c>
    </row>
    <row r="1456" spans="25:25" x14ac:dyDescent="0.25">
      <c r="Y1456">
        <v>187744</v>
      </c>
    </row>
    <row r="1457" spans="25:25" x14ac:dyDescent="0.25">
      <c r="Y1457">
        <v>187756</v>
      </c>
    </row>
    <row r="1458" spans="25:25" x14ac:dyDescent="0.25">
      <c r="Y1458">
        <v>187823</v>
      </c>
    </row>
    <row r="1459" spans="25:25" x14ac:dyDescent="0.25">
      <c r="Y1459">
        <v>187860</v>
      </c>
    </row>
    <row r="1460" spans="25:25" x14ac:dyDescent="0.25">
      <c r="Y1460">
        <v>187896</v>
      </c>
    </row>
    <row r="1461" spans="25:25" x14ac:dyDescent="0.25">
      <c r="Y1461">
        <v>187926</v>
      </c>
    </row>
    <row r="1462" spans="25:25" x14ac:dyDescent="0.25">
      <c r="Y1462">
        <v>187975</v>
      </c>
    </row>
    <row r="1463" spans="25:25" x14ac:dyDescent="0.25">
      <c r="Y1463">
        <v>188025</v>
      </c>
    </row>
    <row r="1464" spans="25:25" x14ac:dyDescent="0.25">
      <c r="Y1464">
        <v>188037</v>
      </c>
    </row>
    <row r="1465" spans="25:25" x14ac:dyDescent="0.25">
      <c r="Y1465">
        <v>188062</v>
      </c>
    </row>
    <row r="1466" spans="25:25" x14ac:dyDescent="0.25">
      <c r="Y1466">
        <v>188130</v>
      </c>
    </row>
    <row r="1467" spans="25:25" x14ac:dyDescent="0.25">
      <c r="Y1467">
        <v>188256</v>
      </c>
    </row>
    <row r="1468" spans="25:25" x14ac:dyDescent="0.25">
      <c r="Y1468">
        <v>188268</v>
      </c>
    </row>
    <row r="1469" spans="25:25" x14ac:dyDescent="0.25">
      <c r="Y1469">
        <v>188359</v>
      </c>
    </row>
    <row r="1470" spans="25:25" x14ac:dyDescent="0.25">
      <c r="Y1470">
        <v>188372</v>
      </c>
    </row>
    <row r="1471" spans="25:25" x14ac:dyDescent="0.25">
      <c r="Y1471">
        <v>188402</v>
      </c>
    </row>
    <row r="1472" spans="25:25" x14ac:dyDescent="0.25">
      <c r="Y1472">
        <v>188414</v>
      </c>
    </row>
    <row r="1473" spans="25:25" x14ac:dyDescent="0.25">
      <c r="Y1473">
        <v>188566</v>
      </c>
    </row>
    <row r="1474" spans="25:25" x14ac:dyDescent="0.25">
      <c r="Y1474">
        <v>188578</v>
      </c>
    </row>
    <row r="1475" spans="25:25" x14ac:dyDescent="0.25">
      <c r="Y1475">
        <v>188645</v>
      </c>
    </row>
    <row r="1476" spans="25:25" x14ac:dyDescent="0.25">
      <c r="Y1476">
        <v>188682</v>
      </c>
    </row>
    <row r="1477" spans="25:25" x14ac:dyDescent="0.25">
      <c r="Y1477">
        <v>188761</v>
      </c>
    </row>
    <row r="1478" spans="25:25" x14ac:dyDescent="0.25">
      <c r="Y1478">
        <v>188864</v>
      </c>
    </row>
    <row r="1479" spans="25:25" x14ac:dyDescent="0.25">
      <c r="Y1479">
        <v>188918</v>
      </c>
    </row>
    <row r="1480" spans="25:25" x14ac:dyDescent="0.25">
      <c r="Y1480">
        <v>188920</v>
      </c>
    </row>
    <row r="1481" spans="25:25" x14ac:dyDescent="0.25">
      <c r="Y1481">
        <v>189030</v>
      </c>
    </row>
    <row r="1482" spans="25:25" x14ac:dyDescent="0.25">
      <c r="Y1482">
        <v>189054</v>
      </c>
    </row>
    <row r="1483" spans="25:25" x14ac:dyDescent="0.25">
      <c r="Y1483">
        <v>189200</v>
      </c>
    </row>
    <row r="1484" spans="25:25" x14ac:dyDescent="0.25">
      <c r="Y1484">
        <v>189212</v>
      </c>
    </row>
    <row r="1485" spans="25:25" x14ac:dyDescent="0.25">
      <c r="Y1485">
        <v>189224</v>
      </c>
    </row>
    <row r="1486" spans="25:25" x14ac:dyDescent="0.25">
      <c r="Y1486">
        <v>189248</v>
      </c>
    </row>
    <row r="1487" spans="25:25" x14ac:dyDescent="0.25">
      <c r="Y1487">
        <v>189352</v>
      </c>
    </row>
    <row r="1488" spans="25:25" x14ac:dyDescent="0.25">
      <c r="Y1488">
        <v>189388</v>
      </c>
    </row>
    <row r="1489" spans="25:25" x14ac:dyDescent="0.25">
      <c r="Y1489">
        <v>189418</v>
      </c>
    </row>
    <row r="1490" spans="25:25" x14ac:dyDescent="0.25">
      <c r="Y1490">
        <v>189455</v>
      </c>
    </row>
    <row r="1491" spans="25:25" x14ac:dyDescent="0.25">
      <c r="Y1491">
        <v>189467</v>
      </c>
    </row>
    <row r="1492" spans="25:25" x14ac:dyDescent="0.25">
      <c r="Y1492">
        <v>189534</v>
      </c>
    </row>
    <row r="1493" spans="25:25" x14ac:dyDescent="0.25">
      <c r="Y1493">
        <v>189637</v>
      </c>
    </row>
    <row r="1494" spans="25:25" x14ac:dyDescent="0.25">
      <c r="Y1494">
        <v>189649</v>
      </c>
    </row>
    <row r="1495" spans="25:25" x14ac:dyDescent="0.25">
      <c r="Y1495">
        <v>189728</v>
      </c>
    </row>
    <row r="1496" spans="25:25" x14ac:dyDescent="0.25">
      <c r="Y1496">
        <v>189741</v>
      </c>
    </row>
    <row r="1497" spans="25:25" x14ac:dyDescent="0.25">
      <c r="Y1497">
        <v>189881</v>
      </c>
    </row>
    <row r="1498" spans="25:25" x14ac:dyDescent="0.25">
      <c r="Y1498">
        <v>190100</v>
      </c>
    </row>
    <row r="1499" spans="25:25" x14ac:dyDescent="0.25">
      <c r="Y1499">
        <v>190123</v>
      </c>
    </row>
    <row r="1500" spans="25:25" x14ac:dyDescent="0.25">
      <c r="Y1500">
        <v>190202</v>
      </c>
    </row>
    <row r="1501" spans="25:25" x14ac:dyDescent="0.25">
      <c r="Y1501">
        <v>190214</v>
      </c>
    </row>
    <row r="1502" spans="25:25" x14ac:dyDescent="0.25">
      <c r="Y1502">
        <v>190240</v>
      </c>
    </row>
    <row r="1503" spans="25:25" x14ac:dyDescent="0.25">
      <c r="Y1503">
        <v>190391</v>
      </c>
    </row>
    <row r="1504" spans="25:25" x14ac:dyDescent="0.25">
      <c r="Y1504">
        <v>190470</v>
      </c>
    </row>
    <row r="1505" spans="25:25" x14ac:dyDescent="0.25">
      <c r="Y1505">
        <v>190512</v>
      </c>
    </row>
    <row r="1506" spans="25:25" x14ac:dyDescent="0.25">
      <c r="Y1506">
        <v>190780</v>
      </c>
    </row>
    <row r="1507" spans="25:25" x14ac:dyDescent="0.25">
      <c r="Y1507">
        <v>190860</v>
      </c>
    </row>
    <row r="1508" spans="25:25" x14ac:dyDescent="0.25">
      <c r="Y1508">
        <v>190974</v>
      </c>
    </row>
    <row r="1509" spans="25:25" x14ac:dyDescent="0.25">
      <c r="Y1509">
        <v>191061</v>
      </c>
    </row>
    <row r="1510" spans="25:25" x14ac:dyDescent="0.25">
      <c r="Y1510">
        <v>191097</v>
      </c>
    </row>
    <row r="1511" spans="25:25" x14ac:dyDescent="0.25">
      <c r="Y1511">
        <v>191115</v>
      </c>
    </row>
    <row r="1512" spans="25:25" x14ac:dyDescent="0.25">
      <c r="Y1512">
        <v>191127</v>
      </c>
    </row>
    <row r="1513" spans="25:25" x14ac:dyDescent="0.25">
      <c r="Y1513">
        <v>191176</v>
      </c>
    </row>
    <row r="1514" spans="25:25" x14ac:dyDescent="0.25">
      <c r="Y1514">
        <v>191218</v>
      </c>
    </row>
    <row r="1515" spans="25:25" x14ac:dyDescent="0.25">
      <c r="Y1515">
        <v>191360</v>
      </c>
    </row>
    <row r="1516" spans="25:25" x14ac:dyDescent="0.25">
      <c r="Y1516">
        <v>191449</v>
      </c>
    </row>
    <row r="1517" spans="25:25" x14ac:dyDescent="0.25">
      <c r="Y1517">
        <v>191577</v>
      </c>
    </row>
    <row r="1518" spans="25:25" x14ac:dyDescent="0.25">
      <c r="Y1518">
        <v>191619</v>
      </c>
    </row>
    <row r="1519" spans="25:25" x14ac:dyDescent="0.25">
      <c r="Y1519">
        <v>191620</v>
      </c>
    </row>
    <row r="1520" spans="25:25" x14ac:dyDescent="0.25">
      <c r="Y1520">
        <v>191632</v>
      </c>
    </row>
    <row r="1521" spans="25:25" x14ac:dyDescent="0.25">
      <c r="Y1521">
        <v>191670</v>
      </c>
    </row>
    <row r="1522" spans="25:25" x14ac:dyDescent="0.25">
      <c r="Y1522">
        <v>191735</v>
      </c>
    </row>
    <row r="1523" spans="25:25" x14ac:dyDescent="0.25">
      <c r="Y1523">
        <v>191747</v>
      </c>
    </row>
    <row r="1524" spans="25:25" x14ac:dyDescent="0.25">
      <c r="Y1524">
        <v>191759</v>
      </c>
    </row>
    <row r="1525" spans="25:25" x14ac:dyDescent="0.25">
      <c r="Y1525">
        <v>191802</v>
      </c>
    </row>
    <row r="1526" spans="25:25" x14ac:dyDescent="0.25">
      <c r="Y1526">
        <v>192030</v>
      </c>
    </row>
    <row r="1527" spans="25:25" x14ac:dyDescent="0.25">
      <c r="Y1527">
        <v>192089</v>
      </c>
    </row>
    <row r="1528" spans="25:25" x14ac:dyDescent="0.25">
      <c r="Y1528">
        <v>192170</v>
      </c>
    </row>
    <row r="1529" spans="25:25" x14ac:dyDescent="0.25">
      <c r="Y1529">
        <v>192200</v>
      </c>
    </row>
    <row r="1530" spans="25:25" x14ac:dyDescent="0.25">
      <c r="Y1530">
        <v>192260</v>
      </c>
    </row>
    <row r="1531" spans="25:25" x14ac:dyDescent="0.25">
      <c r="Y1531">
        <v>192269</v>
      </c>
    </row>
    <row r="1532" spans="25:25" x14ac:dyDescent="0.25">
      <c r="Y1532">
        <v>192284</v>
      </c>
    </row>
    <row r="1533" spans="25:25" x14ac:dyDescent="0.25">
      <c r="Y1533">
        <v>192302</v>
      </c>
    </row>
    <row r="1534" spans="25:25" x14ac:dyDescent="0.25">
      <c r="Y1534">
        <v>192429</v>
      </c>
    </row>
    <row r="1535" spans="25:25" x14ac:dyDescent="0.25">
      <c r="Y1535">
        <v>192557</v>
      </c>
    </row>
    <row r="1536" spans="25:25" x14ac:dyDescent="0.25">
      <c r="Y1536">
        <v>192569</v>
      </c>
    </row>
    <row r="1537" spans="25:25" x14ac:dyDescent="0.25">
      <c r="Y1537">
        <v>192636</v>
      </c>
    </row>
    <row r="1538" spans="25:25" x14ac:dyDescent="0.25">
      <c r="Y1538">
        <v>192715</v>
      </c>
    </row>
    <row r="1539" spans="25:25" x14ac:dyDescent="0.25">
      <c r="Y1539">
        <v>192740</v>
      </c>
    </row>
    <row r="1540" spans="25:25" x14ac:dyDescent="0.25">
      <c r="Y1540">
        <v>192818</v>
      </c>
    </row>
    <row r="1541" spans="25:25" x14ac:dyDescent="0.25">
      <c r="Y1541">
        <v>192892</v>
      </c>
    </row>
    <row r="1542" spans="25:25" x14ac:dyDescent="0.25">
      <c r="Y1542">
        <v>192922</v>
      </c>
    </row>
    <row r="1543" spans="25:25" x14ac:dyDescent="0.25">
      <c r="Y1543">
        <v>193045</v>
      </c>
    </row>
    <row r="1544" spans="25:25" x14ac:dyDescent="0.25">
      <c r="Y1544">
        <v>193082</v>
      </c>
    </row>
    <row r="1545" spans="25:25" x14ac:dyDescent="0.25">
      <c r="Y1545">
        <v>193173</v>
      </c>
    </row>
    <row r="1546" spans="25:25" x14ac:dyDescent="0.25">
      <c r="Y1546">
        <v>193185</v>
      </c>
    </row>
    <row r="1547" spans="25:25" x14ac:dyDescent="0.25">
      <c r="Y1547">
        <v>193197</v>
      </c>
    </row>
    <row r="1548" spans="25:25" x14ac:dyDescent="0.25">
      <c r="Y1548">
        <v>193203</v>
      </c>
    </row>
    <row r="1549" spans="25:25" x14ac:dyDescent="0.25">
      <c r="Y1549">
        <v>193276</v>
      </c>
    </row>
    <row r="1550" spans="25:25" x14ac:dyDescent="0.25">
      <c r="Y1550">
        <v>193318</v>
      </c>
    </row>
    <row r="1551" spans="25:25" x14ac:dyDescent="0.25">
      <c r="Y1551">
        <v>193380</v>
      </c>
    </row>
    <row r="1552" spans="25:25" x14ac:dyDescent="0.25">
      <c r="Y1552">
        <v>193409</v>
      </c>
    </row>
    <row r="1553" spans="25:25" x14ac:dyDescent="0.25">
      <c r="Y1553">
        <v>193483</v>
      </c>
    </row>
    <row r="1554" spans="25:25" x14ac:dyDescent="0.25">
      <c r="Y1554">
        <v>193525</v>
      </c>
    </row>
    <row r="1555" spans="25:25" x14ac:dyDescent="0.25">
      <c r="Y1555">
        <v>193549</v>
      </c>
    </row>
    <row r="1556" spans="25:25" x14ac:dyDescent="0.25">
      <c r="Y1556">
        <v>193574</v>
      </c>
    </row>
    <row r="1557" spans="25:25" x14ac:dyDescent="0.25">
      <c r="Y1557">
        <v>193793</v>
      </c>
    </row>
    <row r="1558" spans="25:25" x14ac:dyDescent="0.25">
      <c r="Y1558">
        <v>193902</v>
      </c>
    </row>
    <row r="1559" spans="25:25" x14ac:dyDescent="0.25">
      <c r="Y1559">
        <v>193975</v>
      </c>
    </row>
    <row r="1560" spans="25:25" x14ac:dyDescent="0.25">
      <c r="Y1560">
        <v>193987</v>
      </c>
    </row>
    <row r="1561" spans="25:25" x14ac:dyDescent="0.25">
      <c r="Y1561">
        <v>194049</v>
      </c>
    </row>
    <row r="1562" spans="25:25" x14ac:dyDescent="0.25">
      <c r="Y1562">
        <v>194116</v>
      </c>
    </row>
    <row r="1563" spans="25:25" x14ac:dyDescent="0.25">
      <c r="Y1563">
        <v>194128</v>
      </c>
    </row>
    <row r="1564" spans="25:25" x14ac:dyDescent="0.25">
      <c r="Y1564">
        <v>194220</v>
      </c>
    </row>
    <row r="1565" spans="25:25" x14ac:dyDescent="0.25">
      <c r="Y1565">
        <v>194244</v>
      </c>
    </row>
    <row r="1566" spans="25:25" x14ac:dyDescent="0.25">
      <c r="Y1566">
        <v>194360</v>
      </c>
    </row>
    <row r="1567" spans="25:25" x14ac:dyDescent="0.25">
      <c r="Y1567">
        <v>194438</v>
      </c>
    </row>
    <row r="1568" spans="25:25" x14ac:dyDescent="0.25">
      <c r="Y1568">
        <v>194475</v>
      </c>
    </row>
    <row r="1569" spans="25:25" x14ac:dyDescent="0.25">
      <c r="Y1569">
        <v>194621</v>
      </c>
    </row>
    <row r="1570" spans="25:25" x14ac:dyDescent="0.25">
      <c r="Y1570">
        <v>194669</v>
      </c>
    </row>
    <row r="1571" spans="25:25" x14ac:dyDescent="0.25">
      <c r="Y1571">
        <v>194694</v>
      </c>
    </row>
    <row r="1572" spans="25:25" x14ac:dyDescent="0.25">
      <c r="Y1572">
        <v>194736</v>
      </c>
    </row>
    <row r="1573" spans="25:25" x14ac:dyDescent="0.25">
      <c r="Y1573">
        <v>194750</v>
      </c>
    </row>
    <row r="1574" spans="25:25" x14ac:dyDescent="0.25">
      <c r="Y1574">
        <v>194761</v>
      </c>
    </row>
    <row r="1575" spans="25:25" x14ac:dyDescent="0.25">
      <c r="Y1575">
        <v>194803</v>
      </c>
    </row>
    <row r="1576" spans="25:25" x14ac:dyDescent="0.25">
      <c r="Y1576">
        <v>194815</v>
      </c>
    </row>
    <row r="1577" spans="25:25" x14ac:dyDescent="0.25">
      <c r="Y1577">
        <v>194852</v>
      </c>
    </row>
    <row r="1578" spans="25:25" x14ac:dyDescent="0.25">
      <c r="Y1578">
        <v>194876</v>
      </c>
    </row>
    <row r="1579" spans="25:25" x14ac:dyDescent="0.25">
      <c r="Y1579">
        <v>194918</v>
      </c>
    </row>
    <row r="1580" spans="25:25" x14ac:dyDescent="0.25">
      <c r="Y1580">
        <v>194931</v>
      </c>
    </row>
    <row r="1581" spans="25:25" x14ac:dyDescent="0.25">
      <c r="Y1581">
        <v>195066</v>
      </c>
    </row>
    <row r="1582" spans="25:25" x14ac:dyDescent="0.25">
      <c r="Y1582">
        <v>195078</v>
      </c>
    </row>
    <row r="1583" spans="25:25" x14ac:dyDescent="0.25">
      <c r="Y1583">
        <v>195121</v>
      </c>
    </row>
    <row r="1584" spans="25:25" x14ac:dyDescent="0.25">
      <c r="Y1584">
        <v>195133</v>
      </c>
    </row>
    <row r="1585" spans="25:25" x14ac:dyDescent="0.25">
      <c r="Y1585">
        <v>195236</v>
      </c>
    </row>
    <row r="1586" spans="25:25" x14ac:dyDescent="0.25">
      <c r="Y1586">
        <v>195340</v>
      </c>
    </row>
    <row r="1587" spans="25:25" x14ac:dyDescent="0.25">
      <c r="Y1587">
        <v>195443</v>
      </c>
    </row>
    <row r="1588" spans="25:25" x14ac:dyDescent="0.25">
      <c r="Y1588">
        <v>195446</v>
      </c>
    </row>
    <row r="1589" spans="25:25" x14ac:dyDescent="0.25">
      <c r="Y1589">
        <v>195467</v>
      </c>
    </row>
    <row r="1590" spans="25:25" x14ac:dyDescent="0.25">
      <c r="Y1590">
        <v>195534</v>
      </c>
    </row>
    <row r="1591" spans="25:25" x14ac:dyDescent="0.25">
      <c r="Y1591">
        <v>195560</v>
      </c>
    </row>
    <row r="1592" spans="25:25" x14ac:dyDescent="0.25">
      <c r="Y1592">
        <v>195601</v>
      </c>
    </row>
    <row r="1593" spans="25:25" x14ac:dyDescent="0.25">
      <c r="Y1593">
        <v>195662</v>
      </c>
    </row>
    <row r="1594" spans="25:25" x14ac:dyDescent="0.25">
      <c r="Y1594">
        <v>195807</v>
      </c>
    </row>
    <row r="1595" spans="25:25" x14ac:dyDescent="0.25">
      <c r="Y1595">
        <v>195972</v>
      </c>
    </row>
    <row r="1596" spans="25:25" x14ac:dyDescent="0.25">
      <c r="Y1596">
        <v>196034</v>
      </c>
    </row>
    <row r="1597" spans="25:25" x14ac:dyDescent="0.25">
      <c r="Y1597">
        <v>196125</v>
      </c>
    </row>
    <row r="1598" spans="25:25" x14ac:dyDescent="0.25">
      <c r="Y1598">
        <v>196241</v>
      </c>
    </row>
    <row r="1599" spans="25:25" x14ac:dyDescent="0.25">
      <c r="Y1599">
        <v>196435</v>
      </c>
    </row>
    <row r="1600" spans="25:25" x14ac:dyDescent="0.25">
      <c r="Y1600">
        <v>196447</v>
      </c>
    </row>
    <row r="1601" spans="25:25" x14ac:dyDescent="0.25">
      <c r="Y1601">
        <v>196526</v>
      </c>
    </row>
    <row r="1602" spans="25:25" x14ac:dyDescent="0.25">
      <c r="Y1602">
        <v>196540</v>
      </c>
    </row>
    <row r="1603" spans="25:25" x14ac:dyDescent="0.25">
      <c r="Y1603">
        <v>196630</v>
      </c>
    </row>
    <row r="1604" spans="25:25" x14ac:dyDescent="0.25">
      <c r="Y1604">
        <v>196680</v>
      </c>
    </row>
    <row r="1605" spans="25:25" x14ac:dyDescent="0.25">
      <c r="Y1605">
        <v>197385</v>
      </c>
    </row>
    <row r="1606" spans="25:25" x14ac:dyDescent="0.25">
      <c r="Y1606">
        <v>197403</v>
      </c>
    </row>
    <row r="1607" spans="25:25" x14ac:dyDescent="0.25">
      <c r="Y1607">
        <v>197440</v>
      </c>
    </row>
    <row r="1608" spans="25:25" x14ac:dyDescent="0.25">
      <c r="Y1608">
        <v>197464</v>
      </c>
    </row>
    <row r="1609" spans="25:25" x14ac:dyDescent="0.25">
      <c r="Y1609">
        <v>197520</v>
      </c>
    </row>
    <row r="1610" spans="25:25" x14ac:dyDescent="0.25">
      <c r="Y1610">
        <v>197579</v>
      </c>
    </row>
    <row r="1611" spans="25:25" x14ac:dyDescent="0.25">
      <c r="Y1611">
        <v>197841</v>
      </c>
    </row>
    <row r="1612" spans="25:25" x14ac:dyDescent="0.25">
      <c r="Y1612">
        <v>198419</v>
      </c>
    </row>
    <row r="1613" spans="25:25" x14ac:dyDescent="0.25">
      <c r="Y1613">
        <v>198420</v>
      </c>
    </row>
    <row r="1614" spans="25:25" x14ac:dyDescent="0.25">
      <c r="Y1614">
        <v>198470</v>
      </c>
    </row>
    <row r="1615" spans="25:25" x14ac:dyDescent="0.25">
      <c r="Y1615">
        <v>198523</v>
      </c>
    </row>
    <row r="1616" spans="25:25" x14ac:dyDescent="0.25">
      <c r="Y1616">
        <v>198560</v>
      </c>
    </row>
    <row r="1617" spans="25:25" x14ac:dyDescent="0.25">
      <c r="Y1617">
        <v>198572</v>
      </c>
    </row>
    <row r="1618" spans="25:25" x14ac:dyDescent="0.25">
      <c r="Y1618">
        <v>198602</v>
      </c>
    </row>
    <row r="1619" spans="25:25" x14ac:dyDescent="0.25">
      <c r="Y1619">
        <v>199230</v>
      </c>
    </row>
    <row r="1620" spans="25:25" x14ac:dyDescent="0.25">
      <c r="Y1620">
        <v>199242</v>
      </c>
    </row>
    <row r="1621" spans="25:25" x14ac:dyDescent="0.25">
      <c r="Y1621">
        <v>199254</v>
      </c>
    </row>
    <row r="1622" spans="25:25" x14ac:dyDescent="0.25">
      <c r="Y1622">
        <v>199266</v>
      </c>
    </row>
    <row r="1623" spans="25:25" x14ac:dyDescent="0.25">
      <c r="Y1623">
        <v>199278</v>
      </c>
    </row>
    <row r="1624" spans="25:25" x14ac:dyDescent="0.25">
      <c r="Y1624">
        <v>199369</v>
      </c>
    </row>
    <row r="1625" spans="25:25" x14ac:dyDescent="0.25">
      <c r="Y1625">
        <v>199400</v>
      </c>
    </row>
    <row r="1626" spans="25:25" x14ac:dyDescent="0.25">
      <c r="Y1626">
        <v>199539</v>
      </c>
    </row>
    <row r="1627" spans="25:25" x14ac:dyDescent="0.25">
      <c r="Y1627">
        <v>199540</v>
      </c>
    </row>
    <row r="1628" spans="25:25" x14ac:dyDescent="0.25">
      <c r="Y1628">
        <v>199552</v>
      </c>
    </row>
    <row r="1629" spans="25:25" x14ac:dyDescent="0.25">
      <c r="Y1629">
        <v>199564</v>
      </c>
    </row>
    <row r="1630" spans="25:25" x14ac:dyDescent="0.25">
      <c r="Y1630">
        <v>199576</v>
      </c>
    </row>
    <row r="1631" spans="25:25" x14ac:dyDescent="0.25">
      <c r="Y1631">
        <v>199588</v>
      </c>
    </row>
    <row r="1632" spans="25:25" x14ac:dyDescent="0.25">
      <c r="Y1632">
        <v>199734</v>
      </c>
    </row>
    <row r="1633" spans="25:25" x14ac:dyDescent="0.25">
      <c r="Y1633">
        <v>199746</v>
      </c>
    </row>
    <row r="1634" spans="25:25" x14ac:dyDescent="0.25">
      <c r="Y1634">
        <v>199758</v>
      </c>
    </row>
    <row r="1635" spans="25:25" x14ac:dyDescent="0.25">
      <c r="Y1635">
        <v>199850</v>
      </c>
    </row>
  </sheetData>
  <sheetProtection algorithmName="SHA-512" hashValue="8Av7xtCPnqDit4YqeTUb+vFdD4U07Vjl1E3g9Y+JVtKdP/x60dCNSOPtKo0upwPIsoDiT91xkJ2XNbF8itlA/Q==" saltValue="oPpRNW2UvhepnFq7jVBNpQ==" spinCount="100000" sheet="1" objects="1" scenarios="1"/>
  <mergeCells count="7">
    <mergeCell ref="J24:K24"/>
    <mergeCell ref="F2:J2"/>
    <mergeCell ref="B4:C4"/>
    <mergeCell ref="D4:G4"/>
    <mergeCell ref="F22:G22"/>
    <mergeCell ref="I22:J22"/>
    <mergeCell ref="H4:I4"/>
  </mergeCells>
  <dataValidations count="3">
    <dataValidation type="list" allowBlank="1" showInputMessage="1" showErrorMessage="1" sqref="J4">
      <formula1>$T$3:$T$462</formula1>
    </dataValidation>
    <dataValidation type="list" allowBlank="1" showInputMessage="1" showErrorMessage="1" sqref="B7:B21">
      <formula1>$Y$3:$Y$65538</formula1>
    </dataValidation>
    <dataValidation type="list" allowBlank="1" showInputMessage="1" showErrorMessage="1" sqref="F2:J2">
      <formula1>$AB$3:$AB$9</formula1>
    </dataValidation>
  </dataValidations>
  <pageMargins left="0.78740157499999996" right="0.78740157499999996" top="0.984251969" bottom="0.984251969" header="0.4921259845" footer="0.4921259845"/>
  <pageSetup paperSize="9" scale="85" orientation="landscape" r:id="rId1"/>
  <headerFooter alignWithMargins="0"/>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N58"/>
  <sheetViews>
    <sheetView view="pageBreakPreview" zoomScaleNormal="115" zoomScaleSheetLayoutView="100" workbookViewId="0">
      <selection activeCell="F7" sqref="F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+Zusammenfassung!C15</f>
        <v>0</v>
      </c>
      <c r="D5" s="101"/>
      <c r="E5" s="101"/>
      <c r="F5" s="101"/>
      <c r="G5" s="95" t="str">
        <f>"Schul-Nr.: "&amp;+Zusammenfassung!B15</f>
        <v xml:space="preserve">Schul-Nr.: </v>
      </c>
      <c r="H5" s="96"/>
    </row>
    <row r="6" spans="1:14" ht="16.5" customHeight="1" x14ac:dyDescent="0.25">
      <c r="A6" s="35"/>
      <c r="B6" s="11" t="s">
        <v>5</v>
      </c>
      <c r="C6" s="99" t="str">
        <f>+Zusammenfassung!D15&amp;", "&amp;+Zusammenfassung!E15&amp;" "&amp;+Zusammenfassung!F15</f>
        <v xml:space="preserve">,  </v>
      </c>
      <c r="D6" s="99"/>
      <c r="E6" s="99"/>
      <c r="F6" s="99"/>
      <c r="G6" s="99"/>
      <c r="H6" s="100"/>
    </row>
    <row r="7" spans="1:14" ht="23.5" customHeight="1" thickBot="1" x14ac:dyDescent="0.3">
      <c r="A7" s="35"/>
      <c r="B7" s="132" t="s">
        <v>132</v>
      </c>
      <c r="C7" s="106">
        <f>+Zusammenfassung!G15</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2LePQWWOym6qyMB8rJlO0RcW9AHUWFyEicVfJFCciZPwDDoGEg5Vf/IRSzcNXNF4ExNKZ4mjazESJaVTwE9nqg==" saltValue="8qHITAtlUSg2rslGX9dY9A=="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58"/>
  <sheetViews>
    <sheetView view="pageBreakPreview" topLeftCell="A37" zoomScaleNormal="100" zoomScaleSheetLayoutView="100" workbookViewId="0">
      <selection activeCell="F7" sqref="F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+Zusammenfassung!C16</f>
        <v>0</v>
      </c>
      <c r="D5" s="101"/>
      <c r="E5" s="101"/>
      <c r="F5" s="101"/>
      <c r="G5" s="95" t="str">
        <f>"Schul-Nr.: "&amp;+Zusammenfassung!B16</f>
        <v xml:space="preserve">Schul-Nr.: </v>
      </c>
      <c r="H5" s="96"/>
    </row>
    <row r="6" spans="1:14" ht="16.5" customHeight="1" x14ac:dyDescent="0.25">
      <c r="A6" s="35"/>
      <c r="B6" s="11" t="s">
        <v>5</v>
      </c>
      <c r="C6" s="99" t="str">
        <f>+Zusammenfassung!D16&amp;", "&amp;+Zusammenfassung!E16&amp;" "&amp;+Zusammenfassung!F16</f>
        <v xml:space="preserve">,  </v>
      </c>
      <c r="D6" s="99"/>
      <c r="E6" s="99"/>
      <c r="F6" s="99"/>
      <c r="G6" s="99"/>
      <c r="H6" s="100"/>
    </row>
    <row r="7" spans="1:14" ht="23.5" customHeight="1" thickBot="1" x14ac:dyDescent="0.3">
      <c r="A7" s="35"/>
      <c r="B7" s="132" t="s">
        <v>132</v>
      </c>
      <c r="C7" s="106">
        <f>+Zusammenfassung!G16</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w5UGOY4MjnMVYQkkM+cnaKpG/B3Z/AxBpQs4hioTS9ZFBlLQ/B34nLRkcn126xES1/4In8ro1OoIoVMzbwbOkA==" saltValue="gxguxXckRBiNEnWBKnJsPg=="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58"/>
  <sheetViews>
    <sheetView view="pageBreakPreview" zoomScaleNormal="100" zoomScaleSheetLayoutView="100" workbookViewId="0">
      <selection activeCell="F7" sqref="F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+Zusammenfassung!C17</f>
        <v>0</v>
      </c>
      <c r="D5" s="101"/>
      <c r="E5" s="101"/>
      <c r="F5" s="101"/>
      <c r="G5" s="95" t="str">
        <f>"Schul-Nr.: "&amp;+Zusammenfassung!B17</f>
        <v xml:space="preserve">Schul-Nr.: </v>
      </c>
      <c r="H5" s="96"/>
    </row>
    <row r="6" spans="1:14" ht="16.5" customHeight="1" x14ac:dyDescent="0.25">
      <c r="A6" s="35"/>
      <c r="B6" s="11" t="s">
        <v>5</v>
      </c>
      <c r="C6" s="99" t="str">
        <f>+Zusammenfassung!D17&amp;", "&amp;+Zusammenfassung!E17&amp;" "&amp;+Zusammenfassung!F17</f>
        <v xml:space="preserve">,  </v>
      </c>
      <c r="D6" s="99"/>
      <c r="E6" s="99"/>
      <c r="F6" s="99"/>
      <c r="G6" s="99"/>
      <c r="H6" s="100"/>
    </row>
    <row r="7" spans="1:14" ht="23.5" customHeight="1" thickBot="1" x14ac:dyDescent="0.3">
      <c r="A7" s="35"/>
      <c r="B7" s="132" t="s">
        <v>132</v>
      </c>
      <c r="C7" s="106">
        <f>+Zusammenfassung!G17</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LS32kmZY5N2wsh4zulohalqXSbARwhs6Ai/GI8rKmBCd/A9WFLqecYBEgMUl3+nuB8zgRtB1zbpM6gbQtpijeQ==" saltValue="4c2hR35+dzSsyJIAwtJ5iA=="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N58"/>
  <sheetViews>
    <sheetView view="pageBreakPreview" topLeftCell="A34" zoomScaleNormal="100" zoomScaleSheetLayoutView="100" workbookViewId="0">
      <selection activeCell="E9" sqref="E9"/>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+Zusammenfassung!C18</f>
        <v>0</v>
      </c>
      <c r="D5" s="101"/>
      <c r="E5" s="101"/>
      <c r="F5" s="101"/>
      <c r="G5" s="95" t="str">
        <f>"Schul-Nr.: "&amp;+Zusammenfassung!B18</f>
        <v xml:space="preserve">Schul-Nr.: </v>
      </c>
      <c r="H5" s="96"/>
    </row>
    <row r="6" spans="1:14" ht="16.5" customHeight="1" x14ac:dyDescent="0.25">
      <c r="A6" s="35"/>
      <c r="B6" s="11" t="s">
        <v>5</v>
      </c>
      <c r="C6" s="99" t="str">
        <f>+Zusammenfassung!D18&amp;", "&amp;+Zusammenfassung!E18&amp;" "&amp;+Zusammenfassung!F18</f>
        <v xml:space="preserve">,  </v>
      </c>
      <c r="D6" s="99"/>
      <c r="E6" s="99"/>
      <c r="F6" s="99"/>
      <c r="G6" s="99"/>
      <c r="H6" s="100"/>
    </row>
    <row r="7" spans="1:14" ht="23.5" customHeight="1" thickBot="1" x14ac:dyDescent="0.3">
      <c r="A7" s="35"/>
      <c r="B7" s="134" t="s">
        <v>131</v>
      </c>
      <c r="C7" s="106">
        <f>+Zusammenfassung!G18</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bWxesMW8NFIg0tcWCu1yHugFrq0ozA4RBaqnoye9A2lfHZKV+J7c5+Q1sY5QE3gcngy0Q3k/OL/kDZ7amqi30w==" saltValue="vTMh5otdajdU7DFcrM+75A=="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58"/>
  <sheetViews>
    <sheetView view="pageBreakPreview"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+Zusammenfassung!C19</f>
        <v>0</v>
      </c>
      <c r="D5" s="101"/>
      <c r="E5" s="101"/>
      <c r="F5" s="101"/>
      <c r="G5" s="95" t="str">
        <f>"Schul-Nr.: "&amp;+Zusammenfassung!B19</f>
        <v xml:space="preserve">Schul-Nr.: </v>
      </c>
      <c r="H5" s="96"/>
    </row>
    <row r="6" spans="1:14" ht="16.5" customHeight="1" x14ac:dyDescent="0.25">
      <c r="A6" s="35"/>
      <c r="B6" s="11" t="s">
        <v>5</v>
      </c>
      <c r="C6" s="99" t="str">
        <f>+Zusammenfassung!D19&amp;", "&amp;+Zusammenfassung!E19&amp;" "&amp;+Zusammenfassung!F19</f>
        <v xml:space="preserve">,  </v>
      </c>
      <c r="D6" s="99"/>
      <c r="E6" s="99"/>
      <c r="F6" s="99"/>
      <c r="G6" s="99"/>
      <c r="H6" s="100"/>
    </row>
    <row r="7" spans="1:14" ht="23.5" customHeight="1" thickBot="1" x14ac:dyDescent="0.3">
      <c r="A7" s="35"/>
      <c r="B7" s="134" t="s">
        <v>132</v>
      </c>
      <c r="C7" s="106">
        <f>+Zusammenfassung!G19</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zts5gr7yIqka/bCgSHg9aiYfeet3Yp1RV6p7VYHY5o9ysvtka8hp1aM0BZif4h4e6eQyZ4PIJXLURg1Dbh66Rw==" saltValue="yOgP2LxnCzWUywG8K1+IzA=="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N58"/>
  <sheetViews>
    <sheetView view="pageBreakPreview"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+Zusammenfassung!C20</f>
        <v>0</v>
      </c>
      <c r="D5" s="101"/>
      <c r="E5" s="101"/>
      <c r="F5" s="101"/>
      <c r="G5" s="95" t="str">
        <f>"Schul-Nr.: "&amp;+Zusammenfassung!B20</f>
        <v xml:space="preserve">Schul-Nr.: </v>
      </c>
      <c r="H5" s="96"/>
    </row>
    <row r="6" spans="1:14" ht="16.5" customHeight="1" x14ac:dyDescent="0.25">
      <c r="A6" s="35"/>
      <c r="B6" s="11" t="s">
        <v>5</v>
      </c>
      <c r="C6" s="99" t="str">
        <f>+Zusammenfassung!D20&amp;", "&amp;+Zusammenfassung!E20&amp;" "&amp;+Zusammenfassung!F20</f>
        <v xml:space="preserve">,  </v>
      </c>
      <c r="D6" s="99"/>
      <c r="E6" s="99"/>
      <c r="F6" s="99"/>
      <c r="G6" s="99"/>
      <c r="H6" s="100"/>
    </row>
    <row r="7" spans="1:14" ht="23.5" customHeight="1" thickBot="1" x14ac:dyDescent="0.3">
      <c r="A7" s="35"/>
      <c r="B7" s="134" t="s">
        <v>132</v>
      </c>
      <c r="C7" s="106">
        <f>+Zusammenfassung!G20</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Twr2QkbaAmkbuPUBD55oc8EIjqq67xgPeV+m0E9cVrXT0dCIBdEDJORGjOCN4gz5HVRRllsW3jDnd3a5my0SjQ==" saltValue="QSWKl5USCeLRhxdayFmU7w=="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N58"/>
  <sheetViews>
    <sheetView view="pageBreakPreview" topLeftCell="A40"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+Zusammenfassung!C21</f>
        <v>0</v>
      </c>
      <c r="D5" s="101"/>
      <c r="E5" s="101"/>
      <c r="F5" s="101"/>
      <c r="G5" s="95" t="str">
        <f>"Schul-Nr.: "&amp;+Zusammenfassung!B21</f>
        <v xml:space="preserve">Schul-Nr.: </v>
      </c>
      <c r="H5" s="96"/>
    </row>
    <row r="6" spans="1:14" ht="16.5" customHeight="1" x14ac:dyDescent="0.25">
      <c r="A6" s="35"/>
      <c r="B6" s="11" t="s">
        <v>5</v>
      </c>
      <c r="C6" s="99" t="str">
        <f>+Zusammenfassung!D21&amp;", "&amp;+Zusammenfassung!E21&amp;" "&amp;+Zusammenfassung!F21</f>
        <v xml:space="preserve">,  </v>
      </c>
      <c r="D6" s="99"/>
      <c r="E6" s="99"/>
      <c r="F6" s="99"/>
      <c r="G6" s="99"/>
      <c r="H6" s="100"/>
    </row>
    <row r="7" spans="1:14" ht="23.5" customHeight="1" thickBot="1" x14ac:dyDescent="0.3">
      <c r="A7" s="35"/>
      <c r="B7" s="134" t="s">
        <v>132</v>
      </c>
      <c r="C7" s="106">
        <f>+Zusammenfassung!G21</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kcVMupRi1zDIbFsbupwevzHNlWAgJOQ3MLOdpwoDDYs8yitiZApcpysCBE/PGXz2D3CoTvTrxmHc9RnK0+DPHA==" saltValue="vb+dmg+Q2xvkyT5Fo3CaNw=="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58"/>
  <sheetViews>
    <sheetView view="pageBreakPreview" zoomScaleNormal="130" zoomScaleSheetLayoutView="100" workbookViewId="0">
      <selection activeCell="D6" sqref="D6"/>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+Zusammenfassung!C7</f>
        <v>0</v>
      </c>
      <c r="D5" s="101"/>
      <c r="E5" s="101"/>
      <c r="F5" s="101"/>
      <c r="G5" s="95" t="str">
        <f>"Schul-Nr.: "&amp;+Zusammenfassung!B7</f>
        <v xml:space="preserve">Schul-Nr.: </v>
      </c>
      <c r="H5" s="96"/>
    </row>
    <row r="6" spans="1:14" ht="16.5" customHeight="1" x14ac:dyDescent="0.25">
      <c r="A6" s="35"/>
      <c r="B6" s="11" t="s">
        <v>5</v>
      </c>
      <c r="C6" s="99" t="str">
        <f>+Zusammenfassung!D7&amp;", "&amp;+Zusammenfassung!E7&amp;" "&amp;+Zusammenfassung!F7</f>
        <v xml:space="preserve">,  </v>
      </c>
      <c r="D6" s="99"/>
      <c r="E6" s="99"/>
      <c r="F6" s="99"/>
      <c r="G6" s="99"/>
      <c r="H6" s="100"/>
    </row>
    <row r="7" spans="1:14" ht="23.5" customHeight="1" thickBot="1" x14ac:dyDescent="0.3">
      <c r="A7" s="35"/>
      <c r="B7" s="132" t="s">
        <v>132</v>
      </c>
      <c r="C7" s="106">
        <f>+Zusammenfassung!G7</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WYiEUGO6PqBa/XHvmbfEf1R3EsXKLxG8RGrxkX4n1zm/qn0PAaHL6YhkDWgLMvCuBKMN0b8OQ81CfpTOsDzBpg==" saltValue="rDwXei4oCJM2aF6C4mw1uA==" spinCount="100000" sheet="1" objects="1" scenarios="1"/>
  <mergeCells count="25">
    <mergeCell ref="B46:H47"/>
    <mergeCell ref="B38:H42"/>
    <mergeCell ref="B33:H36"/>
    <mergeCell ref="B30:H31"/>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N58"/>
  <sheetViews>
    <sheetView view="pageBreakPreview" zoomScaleNormal="100" zoomScaleSheetLayoutView="100" workbookViewId="0">
      <selection activeCell="D5" sqref="D5"/>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+Zusammenfassung!C8</f>
        <v>0</v>
      </c>
      <c r="D5" s="101"/>
      <c r="E5" s="101"/>
      <c r="F5" s="101"/>
      <c r="G5" s="95" t="str">
        <f>"Schul-Nr.: "&amp;+Zusammenfassung!B8</f>
        <v xml:space="preserve">Schul-Nr.: </v>
      </c>
      <c r="H5" s="96"/>
    </row>
    <row r="6" spans="1:14" ht="16.5" customHeight="1" x14ac:dyDescent="0.25">
      <c r="A6" s="35"/>
      <c r="B6" s="11" t="s">
        <v>5</v>
      </c>
      <c r="C6" s="99" t="str">
        <f>+Zusammenfassung!D8&amp;", "&amp;+Zusammenfassung!E8&amp;" "&amp;+Zusammenfassung!F8</f>
        <v xml:space="preserve">,  </v>
      </c>
      <c r="D6" s="99"/>
      <c r="E6" s="99"/>
      <c r="F6" s="99"/>
      <c r="G6" s="99"/>
      <c r="H6" s="100"/>
    </row>
    <row r="7" spans="1:14" ht="23.5" customHeight="1" thickBot="1" x14ac:dyDescent="0.3">
      <c r="A7" s="35"/>
      <c r="B7" s="132" t="s">
        <v>132</v>
      </c>
      <c r="C7" s="106">
        <f>+Zusammenfassung!G8</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t="s">
        <v>23</v>
      </c>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8e5wYJ1xtHcOG+50l3iey3acbOn0t4tBGcuK5ffPgPNyltdfvJ8aOpNbhguqW4adRNbDPIciuj3yMUMJ4qgrmw==" saltValue="76RsRqptR/7xdE2trFx1cw=="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N58"/>
  <sheetViews>
    <sheetView view="pageBreakPreview" zoomScaleNormal="100" zoomScaleSheetLayoutView="100" workbookViewId="0">
      <selection activeCell="E28" sqref="E28"/>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+Zusammenfassung!C9</f>
        <v>0</v>
      </c>
      <c r="D5" s="101"/>
      <c r="E5" s="101"/>
      <c r="F5" s="101"/>
      <c r="G5" s="95" t="str">
        <f>"Schul-Nr.: "&amp;+Zusammenfassung!B9</f>
        <v xml:space="preserve">Schul-Nr.: </v>
      </c>
      <c r="H5" s="96"/>
    </row>
    <row r="6" spans="1:14" ht="16.5" customHeight="1" x14ac:dyDescent="0.25">
      <c r="A6" s="35"/>
      <c r="B6" s="11" t="s">
        <v>5</v>
      </c>
      <c r="C6" s="99" t="str">
        <f>+Zusammenfassung!D9&amp;", "&amp;+Zusammenfassung!E9&amp;" "&amp;+Zusammenfassung!F9</f>
        <v xml:space="preserve">,  </v>
      </c>
      <c r="D6" s="99"/>
      <c r="E6" s="99"/>
      <c r="F6" s="99"/>
      <c r="G6" s="99"/>
      <c r="H6" s="100"/>
    </row>
    <row r="7" spans="1:14" ht="23.5" customHeight="1" thickBot="1" x14ac:dyDescent="0.3">
      <c r="A7" s="35"/>
      <c r="B7" s="132" t="s">
        <v>132</v>
      </c>
      <c r="C7" s="106">
        <f>+Zusammenfassung!G9</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Ruy4OVHUTB7OxnZE6fKeqKVfG+cdlXWanARgXI7AA0ULkd/u0GGgJ2GIukmpv/4RAfdRJakayLYKDghQrZU5AA==" saltValue="imjKjTqf79casAxzZqMV2Q=="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8"/>
  <sheetViews>
    <sheetView view="pageBreakPreview" topLeftCell="A34" zoomScaleNormal="100" zoomScaleSheetLayoutView="100" workbookViewId="0">
      <selection activeCell="D50" sqref="D50"/>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+Zusammenfassung!C10</f>
        <v>0</v>
      </c>
      <c r="D5" s="101"/>
      <c r="E5" s="101"/>
      <c r="F5" s="101"/>
      <c r="G5" s="95" t="str">
        <f>"Schul-Nr.: "&amp;+Zusammenfassung!B10</f>
        <v xml:space="preserve">Schul-Nr.: </v>
      </c>
      <c r="H5" s="96"/>
    </row>
    <row r="6" spans="1:14" ht="16.5" customHeight="1" x14ac:dyDescent="0.25">
      <c r="A6" s="35"/>
      <c r="B6" s="11" t="s">
        <v>5</v>
      </c>
      <c r="C6" s="99" t="str">
        <f>+Zusammenfassung!D10&amp;", "&amp;+Zusammenfassung!E10&amp;" "&amp;+Zusammenfassung!F10</f>
        <v xml:space="preserve">,  </v>
      </c>
      <c r="D6" s="99"/>
      <c r="E6" s="99"/>
      <c r="F6" s="99"/>
      <c r="G6" s="99"/>
      <c r="H6" s="100"/>
    </row>
    <row r="7" spans="1:14" ht="23.5" customHeight="1" thickBot="1" x14ac:dyDescent="0.3">
      <c r="A7" s="35"/>
      <c r="B7" s="132" t="s">
        <v>132</v>
      </c>
      <c r="C7" s="106">
        <f>+Zusammenfassung!G10</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WUOoCwsX/foFXyO8CxQI5dX+ZFUH12z+8IagUQmQ0m5uUU3eV2UlTb3ePyKTly7Amoouk9wJNXRuDsXrsfZEMQ==" saltValue="yhnFPwWksQUoLIQGiqRefA=="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N58"/>
  <sheetViews>
    <sheetView view="pageBreakPreview" zoomScaleNormal="100" zoomScaleSheetLayoutView="100" workbookViewId="0">
      <selection activeCell="F7" sqref="F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+Zusammenfassung!C11</f>
        <v>0</v>
      </c>
      <c r="D5" s="101"/>
      <c r="E5" s="101"/>
      <c r="F5" s="101"/>
      <c r="G5" s="95" t="str">
        <f>"Schul-Nr.: "&amp;+Zusammenfassung!B11</f>
        <v xml:space="preserve">Schul-Nr.: </v>
      </c>
      <c r="H5" s="96"/>
    </row>
    <row r="6" spans="1:14" ht="16.5" customHeight="1" x14ac:dyDescent="0.25">
      <c r="A6" s="35"/>
      <c r="B6" s="11" t="s">
        <v>5</v>
      </c>
      <c r="C6" s="99" t="str">
        <f>+Zusammenfassung!D11&amp;", "&amp;+Zusammenfassung!E11&amp;" "&amp;+Zusammenfassung!F11</f>
        <v xml:space="preserve">,  </v>
      </c>
      <c r="D6" s="99"/>
      <c r="E6" s="99"/>
      <c r="F6" s="99"/>
      <c r="G6" s="99"/>
      <c r="H6" s="100"/>
    </row>
    <row r="7" spans="1:14" ht="23.5" customHeight="1" thickBot="1" x14ac:dyDescent="0.3">
      <c r="A7" s="35"/>
      <c r="B7" s="132" t="s">
        <v>132</v>
      </c>
      <c r="C7" s="106">
        <f>+Zusammenfassung!G11</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xsLzoznQc+m/+0pOBDROkJsOAA1tqPN+NLTJAJahmD61BWnbTpxuB08Z6O8lrl4LLPG3MiKg1nxEEf9pJLcyBg==" saltValue="QdfmbH6dDwl5tqnxQhjzrA=="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58"/>
  <sheetViews>
    <sheetView view="pageBreakPreview"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+Zusammenfassung!C12</f>
        <v>0</v>
      </c>
      <c r="D5" s="101"/>
      <c r="E5" s="101"/>
      <c r="F5" s="101"/>
      <c r="G5" s="95" t="str">
        <f>"Schul-Nr.: "&amp;+Zusammenfassung!B12</f>
        <v xml:space="preserve">Schul-Nr.: </v>
      </c>
      <c r="H5" s="96"/>
    </row>
    <row r="6" spans="1:14" ht="16.5" customHeight="1" x14ac:dyDescent="0.25">
      <c r="A6" s="35"/>
      <c r="B6" s="11" t="s">
        <v>5</v>
      </c>
      <c r="C6" s="99" t="str">
        <f>+Zusammenfassung!D12&amp;", "&amp;+Zusammenfassung!E12&amp;" "&amp;+Zusammenfassung!F12</f>
        <v xml:space="preserve">,  </v>
      </c>
      <c r="D6" s="99"/>
      <c r="E6" s="99"/>
      <c r="F6" s="99"/>
      <c r="G6" s="99"/>
      <c r="H6" s="100"/>
    </row>
    <row r="7" spans="1:14" ht="23.5" customHeight="1" thickBot="1" x14ac:dyDescent="0.3">
      <c r="A7" s="35"/>
      <c r="B7" s="132" t="s">
        <v>132</v>
      </c>
      <c r="C7" s="106">
        <f>+Zusammenfassung!G12</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ppLm9UlNJ/l1jQlSGRbxoulsjiNZjQloAN2nRiiHqeCaZ64yuCvImTby9dGwH/tO2IMMWrUiEIvqWR/Zo2x+Kg==" saltValue="Zg+cUvjC8rxFIMtotAwo3A=="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N58"/>
  <sheetViews>
    <sheetView view="pageBreakPreview" zoomScaleNormal="100" zoomScaleSheetLayoutView="100" workbookViewId="0">
      <selection activeCell="E7" sqref="E7"/>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t="s">
        <v>23</v>
      </c>
      <c r="H4" s="32"/>
    </row>
    <row r="5" spans="1:14" ht="16.5" customHeight="1" x14ac:dyDescent="0.25">
      <c r="A5" s="35"/>
      <c r="B5" s="10" t="s">
        <v>4</v>
      </c>
      <c r="C5" s="95">
        <f>+Zusammenfassung!C13</f>
        <v>0</v>
      </c>
      <c r="D5" s="101"/>
      <c r="E5" s="101"/>
      <c r="F5" s="101"/>
      <c r="G5" s="95" t="str">
        <f>"Schul-Nr.: "&amp;+Zusammenfassung!B13</f>
        <v xml:space="preserve">Schul-Nr.: </v>
      </c>
      <c r="H5" s="96"/>
    </row>
    <row r="6" spans="1:14" ht="16.5" customHeight="1" x14ac:dyDescent="0.25">
      <c r="A6" s="35"/>
      <c r="B6" s="11" t="s">
        <v>5</v>
      </c>
      <c r="C6" s="99" t="str">
        <f>+Zusammenfassung!D13&amp;", "&amp;+Zusammenfassung!E13&amp;" "&amp;+Zusammenfassung!F13</f>
        <v xml:space="preserve">,  </v>
      </c>
      <c r="D6" s="99"/>
      <c r="E6" s="99"/>
      <c r="F6" s="99"/>
      <c r="G6" s="99"/>
      <c r="H6" s="100"/>
    </row>
    <row r="7" spans="1:14" ht="23.5" customHeight="1" thickBot="1" x14ac:dyDescent="0.3">
      <c r="A7" s="35"/>
      <c r="B7" s="132" t="s">
        <v>132</v>
      </c>
      <c r="C7" s="106">
        <f>+Zusammenfassung!G13</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eHpcmTS1XJZuA73DLb5CVAE6lztAFoukJEwSgSWKlkf+V46q1RPEn5DB6cQDtsG8QTlZSc755xH6gDE1id6j0w==" saltValue="1+ADxAf80t2567gtL7PA9w=="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58"/>
  <sheetViews>
    <sheetView view="pageBreakPreview" zoomScaleNormal="100" zoomScaleSheetLayoutView="100" workbookViewId="0">
      <selection activeCell="E9" sqref="E9"/>
    </sheetView>
  </sheetViews>
  <sheetFormatPr baseColWidth="10" defaultRowHeight="12.5" x14ac:dyDescent="0.25"/>
  <cols>
    <col min="1" max="1" width="2.7265625" customWidth="1"/>
    <col min="3" max="3" width="13.7265625" customWidth="1"/>
    <col min="4" max="4" width="18.7265625" customWidth="1"/>
    <col min="6" max="6" width="12.453125" customWidth="1"/>
    <col min="8" max="8" width="9.7265625" customWidth="1"/>
    <col min="12" max="12" width="11.7265625" customWidth="1"/>
  </cols>
  <sheetData>
    <row r="1" spans="1:14" ht="13" thickBot="1" x14ac:dyDescent="0.3">
      <c r="A1" s="35"/>
      <c r="B1" s="93" t="s">
        <v>13</v>
      </c>
      <c r="C1" s="93"/>
      <c r="D1" s="93"/>
      <c r="E1" s="93"/>
      <c r="F1" s="94" t="str">
        <f>IF(Zusammenfassung!F2="(bitte Abrechnungszeitraum hier auswählen)","",Zusammenfassung!F2)</f>
        <v/>
      </c>
      <c r="G1" s="94"/>
      <c r="H1" s="94"/>
      <c r="I1" s="3"/>
      <c r="J1" s="3"/>
      <c r="K1" s="3"/>
      <c r="L1" s="3"/>
      <c r="M1" s="3"/>
      <c r="N1" s="3"/>
    </row>
    <row r="2" spans="1:14" ht="15" customHeight="1" x14ac:dyDescent="0.3">
      <c r="A2" s="35"/>
      <c r="B2" s="150">
        <f>Zusammenfassung!D4</f>
        <v>0</v>
      </c>
      <c r="C2" s="151"/>
      <c r="D2" s="151"/>
      <c r="E2" s="151"/>
      <c r="F2" s="152"/>
      <c r="G2" s="150">
        <f>Zusammenfassung!J4</f>
        <v>0</v>
      </c>
      <c r="H2" s="152"/>
      <c r="I2" s="2"/>
      <c r="J2" s="1"/>
      <c r="K2" s="1"/>
      <c r="L2" s="1"/>
      <c r="M2" s="1"/>
      <c r="N2" s="1"/>
    </row>
    <row r="3" spans="1:14" ht="15" customHeight="1" thickBot="1" x14ac:dyDescent="0.3">
      <c r="A3" s="35"/>
      <c r="B3" s="153"/>
      <c r="C3" s="154"/>
      <c r="D3" s="154"/>
      <c r="E3" s="154"/>
      <c r="F3" s="155"/>
      <c r="G3" s="153"/>
      <c r="H3" s="155"/>
    </row>
    <row r="4" spans="1:14" ht="9" customHeight="1" thickBot="1" x14ac:dyDescent="0.3">
      <c r="A4" s="35"/>
      <c r="B4" s="25"/>
      <c r="C4" s="26"/>
      <c r="D4" s="32"/>
      <c r="E4" s="32"/>
      <c r="F4" s="32"/>
      <c r="G4" s="32"/>
      <c r="H4" s="32"/>
    </row>
    <row r="5" spans="1:14" ht="16.5" customHeight="1" x14ac:dyDescent="0.25">
      <c r="A5" s="35"/>
      <c r="B5" s="10" t="s">
        <v>4</v>
      </c>
      <c r="C5" s="95">
        <f>+Zusammenfassung!C14</f>
        <v>0</v>
      </c>
      <c r="D5" s="101"/>
      <c r="E5" s="101"/>
      <c r="F5" s="101"/>
      <c r="G5" s="95" t="str">
        <f>"Schul-Nr.: "&amp;+Zusammenfassung!B14</f>
        <v xml:space="preserve">Schul-Nr.: </v>
      </c>
      <c r="H5" s="96"/>
    </row>
    <row r="6" spans="1:14" ht="16.5" customHeight="1" x14ac:dyDescent="0.25">
      <c r="A6" s="35"/>
      <c r="B6" s="11" t="s">
        <v>5</v>
      </c>
      <c r="C6" s="99" t="str">
        <f>+Zusammenfassung!D14&amp;", "&amp;+Zusammenfassung!E14&amp;" "&amp;+Zusammenfassung!F14</f>
        <v xml:space="preserve">,  </v>
      </c>
      <c r="D6" s="99"/>
      <c r="E6" s="99"/>
      <c r="F6" s="99"/>
      <c r="G6" s="99"/>
      <c r="H6" s="100"/>
    </row>
    <row r="7" spans="1:14" ht="23.5" customHeight="1" thickBot="1" x14ac:dyDescent="0.3">
      <c r="A7" s="35"/>
      <c r="B7" s="132" t="s">
        <v>132</v>
      </c>
      <c r="C7" s="106">
        <f>+Zusammenfassung!G14</f>
        <v>0</v>
      </c>
      <c r="D7" s="107"/>
      <c r="E7" s="103" t="s">
        <v>14</v>
      </c>
      <c r="F7" s="104"/>
      <c r="G7" s="105"/>
      <c r="H7" s="4">
        <f>Zusammenfassung!I7</f>
        <v>0</v>
      </c>
    </row>
    <row r="8" spans="1:14" s="5" customFormat="1" ht="5.25" customHeight="1" thickBot="1" x14ac:dyDescent="0.3">
      <c r="A8" s="36"/>
      <c r="B8" s="102"/>
      <c r="C8" s="102"/>
      <c r="D8" s="102"/>
      <c r="E8" s="102"/>
      <c r="F8" s="102"/>
      <c r="G8" s="102"/>
      <c r="H8" s="102"/>
    </row>
    <row r="9" spans="1:14" ht="36" customHeight="1" x14ac:dyDescent="0.25">
      <c r="A9" s="35"/>
      <c r="B9" s="6" t="s">
        <v>15</v>
      </c>
      <c r="C9" s="108" t="s">
        <v>22</v>
      </c>
      <c r="D9" s="109"/>
      <c r="E9" s="133" t="s">
        <v>129</v>
      </c>
      <c r="F9" s="37"/>
      <c r="G9" s="110" t="s">
        <v>21</v>
      </c>
      <c r="H9" s="111"/>
    </row>
    <row r="10" spans="1:14" x14ac:dyDescent="0.25">
      <c r="A10" s="35"/>
      <c r="B10" s="38"/>
      <c r="C10" s="149"/>
      <c r="D10" s="149"/>
      <c r="E10" s="112"/>
      <c r="F10" s="159"/>
      <c r="G10" s="68"/>
      <c r="H10" s="66" t="s">
        <v>16</v>
      </c>
    </row>
    <row r="11" spans="1:14" x14ac:dyDescent="0.25">
      <c r="A11" s="35"/>
      <c r="B11" s="38"/>
      <c r="C11" s="149"/>
      <c r="D11" s="149"/>
      <c r="E11" s="112"/>
      <c r="F11" s="160"/>
      <c r="G11" s="68"/>
      <c r="H11" s="66" t="s">
        <v>16</v>
      </c>
    </row>
    <row r="12" spans="1:14" x14ac:dyDescent="0.25">
      <c r="A12" s="35"/>
      <c r="B12" s="38"/>
      <c r="C12" s="149"/>
      <c r="D12" s="149"/>
      <c r="E12" s="112"/>
      <c r="F12" s="160"/>
      <c r="G12" s="68"/>
      <c r="H12" s="66" t="s">
        <v>16</v>
      </c>
    </row>
    <row r="13" spans="1:14" x14ac:dyDescent="0.25">
      <c r="A13" s="35"/>
      <c r="B13" s="38"/>
      <c r="C13" s="149"/>
      <c r="D13" s="149"/>
      <c r="E13" s="112"/>
      <c r="F13" s="160"/>
      <c r="G13" s="68"/>
      <c r="H13" s="66" t="s">
        <v>16</v>
      </c>
    </row>
    <row r="14" spans="1:14" x14ac:dyDescent="0.25">
      <c r="A14" s="35"/>
      <c r="B14" s="38"/>
      <c r="C14" s="149"/>
      <c r="D14" s="149"/>
      <c r="E14" s="112"/>
      <c r="F14" s="160"/>
      <c r="G14" s="68"/>
      <c r="H14" s="66" t="s">
        <v>16</v>
      </c>
    </row>
    <row r="15" spans="1:14" x14ac:dyDescent="0.25">
      <c r="A15" s="35"/>
      <c r="B15" s="38"/>
      <c r="C15" s="149"/>
      <c r="D15" s="149"/>
      <c r="E15" s="112"/>
      <c r="F15" s="160"/>
      <c r="G15" s="68"/>
      <c r="H15" s="66" t="s">
        <v>16</v>
      </c>
    </row>
    <row r="16" spans="1:14" x14ac:dyDescent="0.25">
      <c r="A16" s="35"/>
      <c r="B16" s="38"/>
      <c r="C16" s="149"/>
      <c r="D16" s="149"/>
      <c r="E16" s="112"/>
      <c r="F16" s="160"/>
      <c r="G16" s="68"/>
      <c r="H16" s="66" t="s">
        <v>16</v>
      </c>
    </row>
    <row r="17" spans="1:8" x14ac:dyDescent="0.25">
      <c r="A17" s="35"/>
      <c r="B17" s="38"/>
      <c r="C17" s="149"/>
      <c r="D17" s="149"/>
      <c r="E17" s="112"/>
      <c r="F17" s="160"/>
      <c r="G17" s="68"/>
      <c r="H17" s="66" t="s">
        <v>16</v>
      </c>
    </row>
    <row r="18" spans="1:8" x14ac:dyDescent="0.25">
      <c r="A18" s="35"/>
      <c r="B18" s="38"/>
      <c r="C18" s="149"/>
      <c r="D18" s="149"/>
      <c r="E18" s="112"/>
      <c r="F18" s="160"/>
      <c r="G18" s="68"/>
      <c r="H18" s="66" t="s">
        <v>16</v>
      </c>
    </row>
    <row r="19" spans="1:8" x14ac:dyDescent="0.25">
      <c r="A19" s="35"/>
      <c r="B19" s="38"/>
      <c r="C19" s="149"/>
      <c r="D19" s="149"/>
      <c r="E19" s="112"/>
      <c r="F19" s="160"/>
      <c r="G19" s="68"/>
      <c r="H19" s="66" t="s">
        <v>16</v>
      </c>
    </row>
    <row r="20" spans="1:8" x14ac:dyDescent="0.25">
      <c r="A20" s="35"/>
      <c r="B20" s="38"/>
      <c r="C20" s="149"/>
      <c r="D20" s="149"/>
      <c r="E20" s="112"/>
      <c r="F20" s="160"/>
      <c r="G20" s="68"/>
      <c r="H20" s="66" t="s">
        <v>16</v>
      </c>
    </row>
    <row r="21" spans="1:8" x14ac:dyDescent="0.25">
      <c r="A21" s="35"/>
      <c r="B21" s="38"/>
      <c r="C21" s="149"/>
      <c r="D21" s="149"/>
      <c r="E21" s="112"/>
      <c r="F21" s="160"/>
      <c r="G21" s="68"/>
      <c r="H21" s="66" t="s">
        <v>16</v>
      </c>
    </row>
    <row r="22" spans="1:8" x14ac:dyDescent="0.25">
      <c r="A22" s="35"/>
      <c r="B22" s="38"/>
      <c r="C22" s="149"/>
      <c r="D22" s="149"/>
      <c r="E22" s="112"/>
      <c r="F22" s="160"/>
      <c r="G22" s="68"/>
      <c r="H22" s="66" t="s">
        <v>16</v>
      </c>
    </row>
    <row r="23" spans="1:8" x14ac:dyDescent="0.25">
      <c r="A23" s="35"/>
      <c r="B23" s="38"/>
      <c r="C23" s="149"/>
      <c r="D23" s="149"/>
      <c r="E23" s="112"/>
      <c r="F23" s="160"/>
      <c r="G23" s="68"/>
      <c r="H23" s="66" t="s">
        <v>16</v>
      </c>
    </row>
    <row r="24" spans="1:8" x14ac:dyDescent="0.25">
      <c r="A24" s="35"/>
      <c r="B24" s="38"/>
      <c r="C24" s="149"/>
      <c r="D24" s="149"/>
      <c r="E24" s="112"/>
      <c r="F24" s="160"/>
      <c r="G24" s="68"/>
      <c r="H24" s="66" t="s">
        <v>16</v>
      </c>
    </row>
    <row r="25" spans="1:8" x14ac:dyDescent="0.25">
      <c r="A25" s="35"/>
      <c r="B25" s="38"/>
      <c r="C25" s="149"/>
      <c r="D25" s="149"/>
      <c r="E25" s="112"/>
      <c r="F25" s="160"/>
      <c r="G25" s="68"/>
      <c r="H25" s="66" t="s">
        <v>16</v>
      </c>
    </row>
    <row r="26" spans="1:8" x14ac:dyDescent="0.25">
      <c r="A26" s="35"/>
      <c r="B26" s="38"/>
      <c r="C26" s="149"/>
      <c r="D26" s="149"/>
      <c r="E26" s="112"/>
      <c r="F26" s="160"/>
      <c r="G26" s="68"/>
      <c r="H26" s="66" t="s">
        <v>16</v>
      </c>
    </row>
    <row r="27" spans="1:8" ht="13" thickBot="1" x14ac:dyDescent="0.3">
      <c r="A27" s="35"/>
      <c r="B27" s="45"/>
      <c r="C27" s="162"/>
      <c r="D27" s="162"/>
      <c r="E27" s="113"/>
      <c r="F27" s="161"/>
      <c r="G27" s="69"/>
      <c r="H27" s="67" t="s">
        <v>16</v>
      </c>
    </row>
    <row r="28" spans="1:8" ht="13" thickBot="1" x14ac:dyDescent="0.3">
      <c r="A28" s="35"/>
      <c r="B28" s="36"/>
      <c r="C28" s="39" t="s">
        <v>17</v>
      </c>
      <c r="D28" s="40"/>
      <c r="E28" s="41">
        <f>ROUNDDOWN(SUM(E10:E27),2)</f>
        <v>0</v>
      </c>
      <c r="F28" s="42" t="s">
        <v>18</v>
      </c>
      <c r="G28" s="43">
        <f>SUM(G10:G27)</f>
        <v>0</v>
      </c>
      <c r="H28" s="44" t="s">
        <v>16</v>
      </c>
    </row>
    <row r="29" spans="1:8" ht="4.5" customHeight="1" x14ac:dyDescent="0.25">
      <c r="B29" s="5"/>
      <c r="C29" s="5"/>
      <c r="D29" s="5"/>
      <c r="E29" s="5"/>
      <c r="F29" s="8"/>
      <c r="G29" s="8"/>
      <c r="H29" s="9"/>
    </row>
    <row r="30" spans="1:8" x14ac:dyDescent="0.25">
      <c r="B30" s="158"/>
      <c r="C30" s="158"/>
      <c r="D30" s="158"/>
      <c r="E30" s="158"/>
      <c r="F30" s="158"/>
      <c r="G30" s="158"/>
      <c r="H30" s="158"/>
    </row>
    <row r="31" spans="1:8" x14ac:dyDescent="0.25">
      <c r="B31" s="158"/>
      <c r="C31" s="158"/>
      <c r="D31" s="158"/>
      <c r="E31" s="158"/>
      <c r="F31" s="158"/>
      <c r="G31" s="158"/>
      <c r="H31" s="158"/>
    </row>
    <row r="32" spans="1:8" ht="4.5" customHeight="1" x14ac:dyDescent="0.25">
      <c r="B32" s="123"/>
      <c r="C32" s="123"/>
      <c r="D32" s="123"/>
      <c r="E32" s="123"/>
      <c r="F32" s="123"/>
      <c r="G32" s="123"/>
      <c r="H32" s="123"/>
    </row>
    <row r="33" spans="2:9" x14ac:dyDescent="0.25">
      <c r="B33" s="157"/>
      <c r="C33" s="157"/>
      <c r="D33" s="157"/>
      <c r="E33" s="157"/>
      <c r="F33" s="157"/>
      <c r="G33" s="157"/>
      <c r="H33" s="157"/>
    </row>
    <row r="34" spans="2:9" ht="12.65" customHeight="1" x14ac:dyDescent="0.25">
      <c r="B34" s="157"/>
      <c r="C34" s="157"/>
      <c r="D34" s="157"/>
      <c r="E34" s="157"/>
      <c r="F34" s="157"/>
      <c r="G34" s="157"/>
      <c r="H34" s="157"/>
    </row>
    <row r="35" spans="2:9" ht="12.65" customHeight="1" x14ac:dyDescent="0.25">
      <c r="B35" s="157"/>
      <c r="C35" s="157"/>
      <c r="D35" s="157"/>
      <c r="E35" s="157"/>
      <c r="F35" s="157"/>
      <c r="G35" s="157"/>
      <c r="H35" s="157"/>
    </row>
    <row r="36" spans="2:9" ht="12.65" customHeight="1" x14ac:dyDescent="0.25">
      <c r="B36" s="157"/>
      <c r="C36" s="157"/>
      <c r="D36" s="157"/>
      <c r="E36" s="157"/>
      <c r="F36" s="157"/>
      <c r="G36" s="157"/>
      <c r="H36" s="157"/>
    </row>
    <row r="37" spans="2:9" ht="4.5" customHeight="1" x14ac:dyDescent="0.25">
      <c r="B37" s="124"/>
      <c r="C37" s="124"/>
      <c r="D37" s="124"/>
      <c r="E37" s="124"/>
      <c r="F37" s="124"/>
      <c r="G37" s="124"/>
      <c r="H37" s="124"/>
    </row>
    <row r="38" spans="2:9" ht="14.25" customHeight="1" x14ac:dyDescent="0.25">
      <c r="B38" s="157"/>
      <c r="C38" s="157"/>
      <c r="D38" s="157"/>
      <c r="E38" s="157"/>
      <c r="F38" s="157"/>
      <c r="G38" s="157"/>
      <c r="H38" s="157"/>
    </row>
    <row r="39" spans="2:9" ht="12.65" customHeight="1" x14ac:dyDescent="0.25">
      <c r="B39" s="157"/>
      <c r="C39" s="157"/>
      <c r="D39" s="157"/>
      <c r="E39" s="157"/>
      <c r="F39" s="157"/>
      <c r="G39" s="157"/>
      <c r="H39" s="157"/>
    </row>
    <row r="40" spans="2:9" ht="12.65" customHeight="1" x14ac:dyDescent="0.25">
      <c r="B40" s="157"/>
      <c r="C40" s="157"/>
      <c r="D40" s="157"/>
      <c r="E40" s="157"/>
      <c r="F40" s="157"/>
      <c r="G40" s="157"/>
      <c r="H40" s="157"/>
    </row>
    <row r="41" spans="2:9" ht="12.65" customHeight="1" x14ac:dyDescent="0.25">
      <c r="B41" s="157"/>
      <c r="C41" s="157"/>
      <c r="D41" s="157"/>
      <c r="E41" s="157"/>
      <c r="F41" s="157"/>
      <c r="G41" s="157"/>
      <c r="H41" s="157"/>
    </row>
    <row r="42" spans="2:9" x14ac:dyDescent="0.25">
      <c r="B42" s="157"/>
      <c r="C42" s="157"/>
      <c r="D42" s="157"/>
      <c r="E42" s="157"/>
      <c r="F42" s="157"/>
      <c r="G42" s="157"/>
      <c r="H42" s="157"/>
    </row>
    <row r="43" spans="2:9" x14ac:dyDescent="0.25">
      <c r="B43" s="117"/>
      <c r="C43" s="12"/>
      <c r="D43" s="12"/>
      <c r="E43" s="12"/>
      <c r="F43" s="12"/>
      <c r="G43" s="46"/>
      <c r="H43" s="46"/>
    </row>
    <row r="44" spans="2:9" x14ac:dyDescent="0.25">
      <c r="B44" s="18"/>
      <c r="C44" s="18"/>
      <c r="D44" s="18"/>
      <c r="E44" s="12"/>
      <c r="F44" s="12"/>
      <c r="G44" s="46"/>
      <c r="H44" s="119"/>
      <c r="I44" s="55"/>
    </row>
    <row r="45" spans="2:9" x14ac:dyDescent="0.25">
      <c r="B45" s="18"/>
      <c r="C45" s="18"/>
      <c r="D45" s="18"/>
      <c r="E45" s="12"/>
      <c r="F45" s="12"/>
      <c r="G45" s="46"/>
      <c r="H45" s="119"/>
    </row>
    <row r="46" spans="2:9" ht="33.65" customHeight="1" x14ac:dyDescent="0.25">
      <c r="B46" s="156" t="s">
        <v>127</v>
      </c>
      <c r="C46" s="156"/>
      <c r="D46" s="156"/>
      <c r="E46" s="156"/>
      <c r="F46" s="156"/>
      <c r="G46" s="156"/>
      <c r="H46" s="156"/>
    </row>
    <row r="47" spans="2:9" x14ac:dyDescent="0.25">
      <c r="B47" s="156"/>
      <c r="C47" s="156"/>
      <c r="D47" s="156"/>
      <c r="E47" s="156"/>
      <c r="F47" s="156"/>
      <c r="G47" s="156"/>
      <c r="H47" s="156"/>
    </row>
    <row r="48" spans="2:9" x14ac:dyDescent="0.25">
      <c r="B48" s="5"/>
      <c r="C48" s="5"/>
      <c r="D48" s="5"/>
      <c r="E48" s="5"/>
      <c r="F48" s="8"/>
      <c r="G48" s="8"/>
      <c r="H48" s="9"/>
    </row>
    <row r="49" spans="2:8" x14ac:dyDescent="0.25">
      <c r="B49" s="97"/>
      <c r="C49" s="5"/>
      <c r="D49" s="5"/>
      <c r="E49" s="31"/>
      <c r="F49" s="8"/>
      <c r="G49" s="8"/>
      <c r="H49" s="9"/>
    </row>
    <row r="50" spans="2:8" x14ac:dyDescent="0.25">
      <c r="B50" s="97"/>
      <c r="C50" s="5"/>
      <c r="D50" s="5"/>
      <c r="E50" s="34"/>
      <c r="F50" s="5"/>
      <c r="G50" s="5"/>
      <c r="H50" s="5"/>
    </row>
    <row r="51" spans="2:8" ht="15.75" customHeight="1" x14ac:dyDescent="0.3">
      <c r="B51" s="24" t="s">
        <v>19</v>
      </c>
      <c r="C51" s="98" t="s">
        <v>20</v>
      </c>
      <c r="D51" s="98"/>
      <c r="E51" s="23"/>
      <c r="F51" s="27"/>
      <c r="G51" s="27"/>
      <c r="H51" s="27"/>
    </row>
    <row r="52" spans="2:8" x14ac:dyDescent="0.25">
      <c r="B52" s="5"/>
      <c r="C52" s="5"/>
      <c r="D52" s="5"/>
      <c r="E52" s="5"/>
      <c r="F52" s="8"/>
      <c r="G52" s="8"/>
      <c r="H52" s="9"/>
    </row>
    <row r="53" spans="2:8" x14ac:dyDescent="0.25">
      <c r="B53" s="5"/>
      <c r="C53" s="5"/>
      <c r="D53" s="5"/>
      <c r="E53" s="5"/>
      <c r="F53" s="8"/>
      <c r="G53" s="8"/>
      <c r="H53" s="9"/>
    </row>
    <row r="54" spans="2:8" x14ac:dyDescent="0.25">
      <c r="B54" s="5"/>
      <c r="C54" s="5"/>
      <c r="D54" s="5"/>
      <c r="E54" s="5"/>
      <c r="F54" s="8"/>
      <c r="G54" s="8"/>
      <c r="H54" s="9"/>
    </row>
    <row r="55" spans="2:8" x14ac:dyDescent="0.25">
      <c r="B55" s="5"/>
      <c r="C55" s="5"/>
      <c r="D55" s="5"/>
      <c r="E55" s="5"/>
      <c r="F55" s="8"/>
      <c r="G55" s="8"/>
      <c r="H55" s="9"/>
    </row>
    <row r="56" spans="2:8" x14ac:dyDescent="0.25">
      <c r="B56" s="97"/>
      <c r="C56" s="5"/>
      <c r="D56" s="5"/>
      <c r="E56" s="31"/>
      <c r="F56" s="8"/>
      <c r="G56" s="8"/>
      <c r="H56" s="9"/>
    </row>
    <row r="57" spans="2:8" x14ac:dyDescent="0.25">
      <c r="B57" s="97"/>
      <c r="C57" s="5"/>
      <c r="D57" s="5"/>
      <c r="E57" s="33"/>
      <c r="F57" s="5"/>
      <c r="G57" s="5"/>
      <c r="H57" s="5"/>
    </row>
    <row r="58" spans="2:8" ht="15.75" customHeight="1" x14ac:dyDescent="0.3">
      <c r="B58" s="24" t="s">
        <v>19</v>
      </c>
      <c r="C58" s="98" t="s">
        <v>26</v>
      </c>
      <c r="D58" s="98"/>
      <c r="E58" s="23"/>
      <c r="F58" s="27"/>
      <c r="G58" s="27"/>
      <c r="H58" s="27"/>
    </row>
  </sheetData>
  <sheetProtection algorithmName="SHA-512" hashValue="J0oeJbethFpi7BL7tvPfIipRnHlTpUUs3YG6tmpiq9FhOAHh144vc852dF+uRcxqp5Pm+ckWbKnGHZ03GrYhpw==" saltValue="hpyEYp0kOjrePtLnDpWcsw==" spinCount="100000" sheet="1" objects="1" scenarios="1"/>
  <mergeCells count="25">
    <mergeCell ref="B46:H47"/>
    <mergeCell ref="B30:H31"/>
    <mergeCell ref="B33:H36"/>
    <mergeCell ref="B38:H42"/>
    <mergeCell ref="G2:H3"/>
    <mergeCell ref="C10:D10"/>
    <mergeCell ref="C11:D11"/>
    <mergeCell ref="C12:D12"/>
    <mergeCell ref="F10:F27"/>
    <mergeCell ref="C18:D18"/>
    <mergeCell ref="C16:D16"/>
    <mergeCell ref="C15:D15"/>
    <mergeCell ref="C13:D13"/>
    <mergeCell ref="C27:D27"/>
    <mergeCell ref="C21:D21"/>
    <mergeCell ref="C22:D22"/>
    <mergeCell ref="C24:D24"/>
    <mergeCell ref="C19:D19"/>
    <mergeCell ref="C14:D14"/>
    <mergeCell ref="C26:D26"/>
    <mergeCell ref="B2:F3"/>
    <mergeCell ref="C23:D23"/>
    <mergeCell ref="C25:D25"/>
    <mergeCell ref="C20:D20"/>
    <mergeCell ref="C17:D17"/>
  </mergeCells>
  <pageMargins left="0.78740157480314965" right="0.78740157480314965" top="0.78740157480314965" bottom="0.19685039370078741"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Zusammenfassung</vt:lpstr>
      <vt:lpstr>LN Schule 1</vt:lpstr>
      <vt:lpstr>LN Schule 2</vt:lpstr>
      <vt:lpstr>LN Schule 3</vt:lpstr>
      <vt:lpstr>LN Schule 4</vt:lpstr>
      <vt:lpstr>LN Schule 5</vt:lpstr>
      <vt:lpstr>LN Schule 6</vt:lpstr>
      <vt:lpstr>LN Schule 7</vt:lpstr>
      <vt:lpstr>LN Schule 8</vt:lpstr>
      <vt:lpstr>LN Schule 9</vt:lpstr>
      <vt:lpstr>LN Schule 10</vt:lpstr>
      <vt:lpstr>LN Schule 11</vt:lpstr>
      <vt:lpstr>LN Schule 12</vt:lpstr>
      <vt:lpstr>LN Schule 13</vt:lpstr>
      <vt:lpstr>LN Schule 14</vt:lpstr>
      <vt:lpstr>LN Schule 15</vt:lpstr>
      <vt:lpstr>'LN Schule 1'!Druckbereich</vt:lpstr>
      <vt:lpstr>'LN Schule 10'!Druckbereich</vt:lpstr>
      <vt:lpstr>'LN Schule 11'!Druckbereich</vt:lpstr>
      <vt:lpstr>'LN Schule 12'!Druckbereich</vt:lpstr>
      <vt:lpstr>'LN Schule 13'!Druckbereich</vt:lpstr>
      <vt:lpstr>'LN Schule 14'!Druckbereich</vt:lpstr>
      <vt:lpstr>'LN Schule 15'!Druckbereich</vt:lpstr>
      <vt:lpstr>'LN Schule 2'!Druckbereich</vt:lpstr>
      <vt:lpstr>'LN Schule 3'!Druckbereich</vt:lpstr>
      <vt:lpstr>'LN Schule 4'!Druckbereich</vt:lpstr>
      <vt:lpstr>'LN Schule 5'!Druckbereich</vt:lpstr>
      <vt:lpstr>'LN Schule 6'!Druckbereich</vt:lpstr>
      <vt:lpstr>'LN Schule 7'!Druckbereich</vt:lpstr>
      <vt:lpstr>'LN Schule 8'!Druckbereich</vt:lpstr>
      <vt:lpstr>'LN Schule 9'!Druckbereich</vt:lpstr>
      <vt:lpstr>Zusammenfassung!Druckbereich</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Tillenburg-Gumpert</dc:creator>
  <cp:lastModifiedBy>Gievers, Melina</cp:lastModifiedBy>
  <cp:lastPrinted>2023-06-13T08:34:55Z</cp:lastPrinted>
  <dcterms:created xsi:type="dcterms:W3CDTF">2012-05-31T05:51:37Z</dcterms:created>
  <dcterms:modified xsi:type="dcterms:W3CDTF">2024-07-31T10:06:14Z</dcterms:modified>
</cp:coreProperties>
</file>